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782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<sst xmlns="http://schemas.openxmlformats.org/spreadsheetml/2006/main" count="199" uniqueCount="104">
  <si>
    <t>№</t>
  </si>
  <si>
    <t>НАИМЕНОВАНИЕ НА РАЗХОДА</t>
  </si>
  <si>
    <t>МЯРКА</t>
  </si>
  <si>
    <t>І.</t>
  </si>
  <si>
    <t>УСЛОВНО-ПОСТОЯННИ РАЗХОДИ</t>
  </si>
  <si>
    <t>хил. лв.</t>
  </si>
  <si>
    <t xml:space="preserve">Разходи за външни услуги </t>
  </si>
  <si>
    <t>Разходи за амортизации</t>
  </si>
  <si>
    <t>Разходи за ремонт</t>
  </si>
  <si>
    <t>Разходи за заплати и възнаграждения</t>
  </si>
  <si>
    <t>ІІ.</t>
  </si>
  <si>
    <t>Цена на природен газ</t>
  </si>
  <si>
    <r>
      <t>лв./хил.н.м</t>
    </r>
    <r>
      <rPr>
        <vertAlign val="superscript"/>
        <sz val="10"/>
        <rFont val="Times New Roman"/>
        <family val="1"/>
      </rPr>
      <t>3</t>
    </r>
  </si>
  <si>
    <t>Цена на въглища</t>
  </si>
  <si>
    <t>Мярка</t>
  </si>
  <si>
    <t>8=7-6</t>
  </si>
  <si>
    <t xml:space="preserve"> в топлоизточника</t>
  </si>
  <si>
    <t xml:space="preserve"> по преноса</t>
  </si>
  <si>
    <t>Наименование</t>
  </si>
  <si>
    <t>Дименсия</t>
  </si>
  <si>
    <t>Произведена електрическа енергия</t>
  </si>
  <si>
    <t>МВтч</t>
  </si>
  <si>
    <t>Електрическа енергия за собствени нужди</t>
  </si>
  <si>
    <t>%</t>
  </si>
  <si>
    <t xml:space="preserve">Продадена електрическа енергия </t>
  </si>
  <si>
    <t>Отпусната топлинна енергия от съоръженията-общо</t>
  </si>
  <si>
    <t>пара</t>
  </si>
  <si>
    <t>гореща вода</t>
  </si>
  <si>
    <t>Топлинна енергия за собствени нужди</t>
  </si>
  <si>
    <t>Отпусната топлинна енергия към преноса-общо</t>
  </si>
  <si>
    <t>СРуг за произв. на EЕ</t>
  </si>
  <si>
    <t>СРуг за произв. на ТЕ</t>
  </si>
  <si>
    <t>Технологични разходи - общо</t>
  </si>
  <si>
    <t>Технологични разходи - пара</t>
  </si>
  <si>
    <t>Технологични разходи - гореща вода</t>
  </si>
  <si>
    <t>Топлинна енергия за разпределение - общо</t>
  </si>
  <si>
    <t>Изменение  в %</t>
  </si>
  <si>
    <t>Изменение   в %</t>
  </si>
  <si>
    <t>Приложение №3</t>
  </si>
  <si>
    <t>10 = 7-4</t>
  </si>
  <si>
    <r>
      <rPr>
        <b/>
        <sz val="9"/>
        <rFont val="Times New Roman"/>
        <family val="1"/>
      </rPr>
      <t>Начисления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свързани с т. 3, по действащото </t>
    </r>
    <r>
      <rPr>
        <sz val="9"/>
        <rFont val="Times New Roman"/>
        <family val="1"/>
      </rPr>
      <t>законодателство</t>
    </r>
  </si>
  <si>
    <t>осигурителни вноски</t>
  </si>
  <si>
    <t>социални разходи</t>
  </si>
  <si>
    <t>3.1.</t>
  </si>
  <si>
    <t>3.1.1.</t>
  </si>
  <si>
    <t>3.1.2.</t>
  </si>
  <si>
    <t>Разходи, пряко свързани с регулираните дейности по ЗЕ, в т.ч.:</t>
  </si>
  <si>
    <t>4.1.</t>
  </si>
  <si>
    <t>III.</t>
  </si>
  <si>
    <t>лв./t</t>
  </si>
  <si>
    <t>Р е м о н т и  и  И н в е с т и ц и и</t>
  </si>
  <si>
    <t>Р е м о н т и  ОБЩО, в т.ч.:</t>
  </si>
  <si>
    <t>И н в е с т и ц и и  ОБЩО, в т.ч.:</t>
  </si>
  <si>
    <t>Дружество:</t>
  </si>
  <si>
    <t>І.1.</t>
  </si>
  <si>
    <t>І.2.</t>
  </si>
  <si>
    <t>ІІ.1.</t>
  </si>
  <si>
    <t>ІІ.2.</t>
  </si>
  <si>
    <t>Гл.  счетоводител:</t>
  </si>
  <si>
    <t>Изп.  директор:</t>
  </si>
  <si>
    <t xml:space="preserve"> /………………………/</t>
  </si>
  <si>
    <t xml:space="preserve"> /………………………../</t>
  </si>
  <si>
    <t>8 =7 - 6</t>
  </si>
  <si>
    <t>10 = 7 - 4</t>
  </si>
  <si>
    <t>MWh</t>
  </si>
  <si>
    <t>Произведена топлинна енергия от ВК</t>
  </si>
  <si>
    <t>Произведена топлинна енергия от ППК</t>
  </si>
  <si>
    <t>1.1.</t>
  </si>
  <si>
    <t>1.2.</t>
  </si>
  <si>
    <t>2.1.</t>
  </si>
  <si>
    <t>2.2.</t>
  </si>
  <si>
    <t>3.2.</t>
  </si>
  <si>
    <t>4.2.</t>
  </si>
  <si>
    <t>7.1.</t>
  </si>
  <si>
    <t>7.2.</t>
  </si>
  <si>
    <r>
      <t xml:space="preserve">Комбинирана електрическа енергия </t>
    </r>
    <r>
      <rPr>
        <b/>
        <u val="single"/>
        <sz val="10"/>
        <rFont val="Times New Roman"/>
        <family val="1"/>
      </rPr>
      <t>от ВЕП</t>
    </r>
  </si>
  <si>
    <r>
      <t xml:space="preserve">Комбинирана електрическа енергия </t>
    </r>
    <r>
      <rPr>
        <b/>
        <u val="single"/>
        <sz val="10"/>
        <rFont val="Times New Roman"/>
        <family val="1"/>
      </rPr>
      <t>без</t>
    </r>
    <r>
      <rPr>
        <sz val="10"/>
        <rFont val="Times New Roman"/>
        <family val="1"/>
      </rPr>
      <t xml:space="preserve"> ВЕП</t>
    </r>
  </si>
  <si>
    <t>Некомбинирана електрическа енергия</t>
  </si>
  <si>
    <t>7.2.1.</t>
  </si>
  <si>
    <t>7.2.2.</t>
  </si>
  <si>
    <t>7.2.3.</t>
  </si>
  <si>
    <t>ОБЩА ефективност</t>
  </si>
  <si>
    <t>Топлинна ефективност</t>
  </si>
  <si>
    <t>Електрическа ефективност</t>
  </si>
  <si>
    <t>Топлина на горивата за ен. част</t>
  </si>
  <si>
    <t>Топлина на горивата за производство</t>
  </si>
  <si>
    <t>Топлина на горивата за ВК§ППК</t>
  </si>
  <si>
    <t>8.1.</t>
  </si>
  <si>
    <t>8.2.</t>
  </si>
  <si>
    <t>Топлинна ефективност на ВК§ППК</t>
  </si>
  <si>
    <r>
      <t>kg</t>
    </r>
    <r>
      <rPr>
        <vertAlign val="subscript"/>
        <sz val="10"/>
        <rFont val="Times New Roman"/>
        <family val="1"/>
      </rPr>
      <t xml:space="preserve">cf  </t>
    </r>
    <r>
      <rPr>
        <sz val="10"/>
        <rFont val="Times New Roman"/>
        <family val="1"/>
      </rPr>
      <t>/ MWh</t>
    </r>
  </si>
  <si>
    <r>
      <t>g</t>
    </r>
    <r>
      <rPr>
        <vertAlign val="subscript"/>
        <sz val="10"/>
        <rFont val="Times New Roman"/>
        <family val="1"/>
      </rPr>
      <t xml:space="preserve">cf  </t>
    </r>
    <r>
      <rPr>
        <sz val="10"/>
        <rFont val="Times New Roman"/>
        <family val="1"/>
      </rPr>
      <t>/ kWh</t>
    </r>
  </si>
  <si>
    <t>10.1.</t>
  </si>
  <si>
    <t>10.2.</t>
  </si>
  <si>
    <t>Топлинна енергия за собствено потребление</t>
  </si>
  <si>
    <t>водна пара</t>
  </si>
  <si>
    <t>Електрическа енергия за собствено потребление</t>
  </si>
  <si>
    <t>7.2.4.</t>
  </si>
  <si>
    <t>Прогноза в цени от  01.07.2023 г.</t>
  </si>
  <si>
    <t>Отчет 2023 г.</t>
  </si>
  <si>
    <t>Отчет ценови период 01.07.2023 -30.06.2024 г.</t>
  </si>
  <si>
    <t>Прогноза в цени от  01.07.2024 г.</t>
  </si>
  <si>
    <r>
      <t>Разлика</t>
    </r>
    <r>
      <rPr>
        <sz val="10"/>
        <rFont val="Times New Roman"/>
        <family val="1"/>
      </rPr>
      <t xml:space="preserve"> Прогноза 2024 – Отчет ценови период</t>
    </r>
  </si>
  <si>
    <r>
      <t>Разлика</t>
    </r>
    <r>
      <rPr>
        <sz val="10"/>
        <rFont val="Times New Roman"/>
        <family val="1"/>
      </rPr>
      <t xml:space="preserve"> Прогноза 2024 – Прогноза 2023 г.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</si>
</sst>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"/>
    <numFmt numFmtId="185" formatCode="0.000%"/>
    <numFmt numFmtId="186" formatCode="0.0000%"/>
  </numFmts>
  <fonts count="51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vertAlign val="subscript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8"/>
      <name val="Times New Roman"/>
      <family val="1"/>
    </font>
    <font>
      <sz val="10"/>
      <color indexed="45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66"/>
      <name val="Times New Roman"/>
      <family val="1"/>
    </font>
    <font>
      <sz val="10"/>
      <color rgb="FFFF66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0" fontId="4" fillId="0" borderId="10" xfId="57" applyNumberFormat="1" applyFont="1" applyBorder="1" applyAlignment="1">
      <alignment horizontal="center" vertical="center" wrapText="1"/>
    </xf>
    <xf numFmtId="10" fontId="1" fillId="0" borderId="10" xfId="57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0" fontId="4" fillId="0" borderId="10" xfId="57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right" vertical="center" wrapText="1"/>
      <protection hidden="1"/>
    </xf>
    <xf numFmtId="3" fontId="1" fillId="32" borderId="10" xfId="0" applyNumberFormat="1" applyFont="1" applyFill="1" applyBorder="1" applyAlignment="1" applyProtection="1">
      <alignment horizontal="right" vertical="center"/>
      <protection hidden="1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31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" fontId="1" fillId="33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3" fontId="1" fillId="31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/>
    </xf>
    <xf numFmtId="10" fontId="1" fillId="0" borderId="10" xfId="57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right" vertical="center"/>
      <protection hidden="1"/>
    </xf>
    <xf numFmtId="10" fontId="1" fillId="31" borderId="10" xfId="57" applyNumberFormat="1" applyFont="1" applyFill="1" applyBorder="1" applyAlignment="1">
      <alignment horizontal="center" vertical="center" wrapText="1"/>
    </xf>
    <xf numFmtId="3" fontId="1" fillId="0" borderId="10" xfId="57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="90" zoomScaleNormal="90" zoomScalePageLayoutView="0" workbookViewId="0" topLeftCell="C7">
      <selection activeCell="J31" sqref="J31"/>
    </sheetView>
  </sheetViews>
  <sheetFormatPr defaultColWidth="0" defaultRowHeight="12.75"/>
  <cols>
    <col min="1" max="1" width="5.140625" style="0" customWidth="1"/>
    <col min="2" max="2" width="33.8515625" style="0" customWidth="1"/>
    <col min="3" max="3" width="9.57421875" style="0" customWidth="1"/>
    <col min="4" max="4" width="13.140625" style="0" customWidth="1"/>
    <col min="5" max="5" width="8.421875" style="0" customWidth="1"/>
    <col min="6" max="6" width="15.00390625" style="0" customWidth="1"/>
    <col min="7" max="7" width="11.421875" style="0" customWidth="1"/>
    <col min="8" max="8" width="14.00390625" style="0" customWidth="1"/>
    <col min="9" max="9" width="9.57421875" style="0" customWidth="1"/>
    <col min="10" max="10" width="14.421875" style="0" customWidth="1"/>
    <col min="11" max="11" width="9.57421875" style="0" customWidth="1"/>
    <col min="12" max="12" width="9.140625" style="0" customWidth="1"/>
    <col min="13" max="16384" width="0" style="0" hidden="1" customWidth="1"/>
  </cols>
  <sheetData>
    <row r="1" spans="2:11" ht="15">
      <c r="B1" s="23" t="s">
        <v>53</v>
      </c>
      <c r="C1" s="24"/>
      <c r="K1" s="25" t="s">
        <v>38</v>
      </c>
    </row>
    <row r="3" spans="1:11" ht="51.75">
      <c r="A3" s="2" t="s">
        <v>0</v>
      </c>
      <c r="B3" s="2" t="s">
        <v>1</v>
      </c>
      <c r="C3" s="2" t="s">
        <v>2</v>
      </c>
      <c r="D3" s="3" t="s">
        <v>98</v>
      </c>
      <c r="E3" s="3" t="s">
        <v>99</v>
      </c>
      <c r="F3" s="3" t="s">
        <v>100</v>
      </c>
      <c r="G3" s="3" t="s">
        <v>101</v>
      </c>
      <c r="H3" s="16" t="s">
        <v>102</v>
      </c>
      <c r="I3" s="3" t="s">
        <v>36</v>
      </c>
      <c r="J3" s="16" t="s">
        <v>103</v>
      </c>
      <c r="K3" s="3" t="s">
        <v>37</v>
      </c>
    </row>
    <row r="4" spans="1:11" ht="12.75">
      <c r="A4" s="3">
        <v>1</v>
      </c>
      <c r="B4" s="3">
        <v>2</v>
      </c>
      <c r="C4" s="3">
        <v>3</v>
      </c>
      <c r="D4" s="2">
        <v>4</v>
      </c>
      <c r="E4" s="2">
        <v>5</v>
      </c>
      <c r="F4" s="3">
        <v>6</v>
      </c>
      <c r="G4" s="3">
        <v>7</v>
      </c>
      <c r="H4" s="15" t="s">
        <v>62</v>
      </c>
      <c r="I4" s="2">
        <v>9</v>
      </c>
      <c r="J4" s="8" t="s">
        <v>63</v>
      </c>
      <c r="K4" s="3">
        <v>11</v>
      </c>
    </row>
    <row r="5" spans="1:11" ht="12.75">
      <c r="A5" s="3" t="s">
        <v>3</v>
      </c>
      <c r="B5" s="4" t="s">
        <v>4</v>
      </c>
      <c r="C5" s="2" t="s">
        <v>5</v>
      </c>
      <c r="D5" s="27">
        <f>SUM(D6:D9,D12)</f>
        <v>0</v>
      </c>
      <c r="E5" s="27">
        <f>SUM(E6:E9,E12)</f>
        <v>0</v>
      </c>
      <c r="F5" s="27">
        <f>SUM(F6:F9,F12)</f>
        <v>0</v>
      </c>
      <c r="G5" s="27">
        <f>SUM(G6:G9,G12)</f>
        <v>0</v>
      </c>
      <c r="H5" s="13">
        <f aca="true" t="shared" si="0" ref="H5:H15">G5-F5</f>
        <v>0</v>
      </c>
      <c r="I5" s="14">
        <f>IF(F5=0,0,H5/F5)</f>
        <v>0</v>
      </c>
      <c r="J5" s="11">
        <f aca="true" t="shared" si="1" ref="J5:J15">G5-D5</f>
        <v>0</v>
      </c>
      <c r="K5" s="9">
        <f>IF(D5=0,0,J5/D5)</f>
        <v>0</v>
      </c>
    </row>
    <row r="6" spans="1:11" ht="12.75">
      <c r="A6" s="3">
        <v>1</v>
      </c>
      <c r="B6" s="5" t="s">
        <v>7</v>
      </c>
      <c r="C6" s="2" t="s">
        <v>5</v>
      </c>
      <c r="D6" s="20"/>
      <c r="E6" s="20"/>
      <c r="F6" s="20"/>
      <c r="G6" s="20"/>
      <c r="H6" s="13">
        <f t="shared" si="0"/>
        <v>0</v>
      </c>
      <c r="I6" s="14">
        <f aca="true" t="shared" si="2" ref="I6:I15">IF(F6=0,0,H6/F6)</f>
        <v>0</v>
      </c>
      <c r="J6" s="11">
        <f t="shared" si="1"/>
        <v>0</v>
      </c>
      <c r="K6" s="9">
        <f aca="true" t="shared" si="3" ref="K6:K15">IF(D6=0,0,J6/D6)</f>
        <v>0</v>
      </c>
    </row>
    <row r="7" spans="1:11" ht="12.75">
      <c r="A7" s="3">
        <v>2</v>
      </c>
      <c r="B7" s="5" t="s">
        <v>8</v>
      </c>
      <c r="C7" s="2" t="s">
        <v>5</v>
      </c>
      <c r="D7" s="20"/>
      <c r="E7" s="20"/>
      <c r="F7" s="20"/>
      <c r="G7" s="20"/>
      <c r="H7" s="13">
        <f t="shared" si="0"/>
        <v>0</v>
      </c>
      <c r="I7" s="14">
        <f t="shared" si="2"/>
        <v>0</v>
      </c>
      <c r="J7" s="11">
        <f t="shared" si="1"/>
        <v>0</v>
      </c>
      <c r="K7" s="9">
        <f t="shared" si="3"/>
        <v>0</v>
      </c>
    </row>
    <row r="8" spans="1:11" ht="13.5" customHeight="1">
      <c r="A8" s="3">
        <v>3</v>
      </c>
      <c r="B8" s="5" t="s">
        <v>9</v>
      </c>
      <c r="C8" s="2" t="s">
        <v>5</v>
      </c>
      <c r="D8" s="20"/>
      <c r="E8" s="20"/>
      <c r="F8" s="20"/>
      <c r="G8" s="20"/>
      <c r="H8" s="13">
        <f t="shared" si="0"/>
        <v>0</v>
      </c>
      <c r="I8" s="14">
        <f t="shared" si="2"/>
        <v>0</v>
      </c>
      <c r="J8" s="11">
        <f t="shared" si="1"/>
        <v>0</v>
      </c>
      <c r="K8" s="9">
        <f t="shared" si="3"/>
        <v>0</v>
      </c>
    </row>
    <row r="9" spans="1:11" ht="22.5">
      <c r="A9" s="3" t="s">
        <v>43</v>
      </c>
      <c r="B9" s="17" t="s">
        <v>40</v>
      </c>
      <c r="C9" s="2" t="s">
        <v>5</v>
      </c>
      <c r="D9" s="19">
        <f>SUM(D10:D11)</f>
        <v>0</v>
      </c>
      <c r="E9" s="19">
        <f>SUM(E10:E11)</f>
        <v>0</v>
      </c>
      <c r="F9" s="19">
        <f>SUM(F10:F11)</f>
        <v>0</v>
      </c>
      <c r="G9" s="19">
        <f>SUM(G10:G11)</f>
        <v>0</v>
      </c>
      <c r="H9" s="13">
        <f t="shared" si="0"/>
        <v>0</v>
      </c>
      <c r="I9" s="14">
        <f t="shared" si="2"/>
        <v>0</v>
      </c>
      <c r="J9" s="11">
        <f t="shared" si="1"/>
        <v>0</v>
      </c>
      <c r="K9" s="9">
        <f t="shared" si="3"/>
        <v>0</v>
      </c>
    </row>
    <row r="10" spans="1:11" ht="12.75">
      <c r="A10" s="3" t="s">
        <v>44</v>
      </c>
      <c r="B10" s="18" t="s">
        <v>41</v>
      </c>
      <c r="C10" s="2" t="s">
        <v>5</v>
      </c>
      <c r="D10" s="20"/>
      <c r="E10" s="20"/>
      <c r="F10" s="20"/>
      <c r="G10" s="20"/>
      <c r="H10" s="13">
        <f t="shared" si="0"/>
        <v>0</v>
      </c>
      <c r="I10" s="14">
        <f t="shared" si="2"/>
        <v>0</v>
      </c>
      <c r="J10" s="11">
        <f t="shared" si="1"/>
        <v>0</v>
      </c>
      <c r="K10" s="9">
        <f t="shared" si="3"/>
        <v>0</v>
      </c>
    </row>
    <row r="11" spans="1:11" ht="12.75">
      <c r="A11" s="3" t="s">
        <v>45</v>
      </c>
      <c r="B11" s="18" t="s">
        <v>42</v>
      </c>
      <c r="C11" s="2" t="s">
        <v>5</v>
      </c>
      <c r="D11" s="20"/>
      <c r="E11" s="20"/>
      <c r="F11" s="20"/>
      <c r="G11" s="20"/>
      <c r="H11" s="13">
        <f t="shared" si="0"/>
        <v>0</v>
      </c>
      <c r="I11" s="14">
        <f t="shared" si="2"/>
        <v>0</v>
      </c>
      <c r="J11" s="11">
        <f t="shared" si="1"/>
        <v>0</v>
      </c>
      <c r="K11" s="9">
        <f t="shared" si="3"/>
        <v>0</v>
      </c>
    </row>
    <row r="12" spans="1:11" ht="25.5">
      <c r="A12" s="3">
        <v>4</v>
      </c>
      <c r="B12" s="21" t="s">
        <v>46</v>
      </c>
      <c r="C12" s="2" t="s">
        <v>5</v>
      </c>
      <c r="D12" s="20"/>
      <c r="E12" s="20"/>
      <c r="F12" s="20"/>
      <c r="G12" s="20"/>
      <c r="H12" s="13">
        <f t="shared" si="0"/>
        <v>0</v>
      </c>
      <c r="I12" s="14">
        <f t="shared" si="2"/>
        <v>0</v>
      </c>
      <c r="J12" s="11">
        <f t="shared" si="1"/>
        <v>0</v>
      </c>
      <c r="K12" s="9">
        <f t="shared" si="3"/>
        <v>0</v>
      </c>
    </row>
    <row r="13" spans="1:11" ht="12.75">
      <c r="A13" s="3" t="s">
        <v>47</v>
      </c>
      <c r="B13" s="7" t="s">
        <v>6</v>
      </c>
      <c r="C13" s="2" t="s">
        <v>5</v>
      </c>
      <c r="D13" s="20"/>
      <c r="E13" s="20"/>
      <c r="F13" s="20"/>
      <c r="G13" s="20"/>
      <c r="H13" s="13">
        <f t="shared" si="0"/>
        <v>0</v>
      </c>
      <c r="I13" s="14">
        <f t="shared" si="2"/>
        <v>0</v>
      </c>
      <c r="J13" s="11">
        <f t="shared" si="1"/>
        <v>0</v>
      </c>
      <c r="K13" s="9">
        <f t="shared" si="3"/>
        <v>0</v>
      </c>
    </row>
    <row r="14" spans="1:11" ht="16.5" customHeight="1">
      <c r="A14" s="3" t="s">
        <v>10</v>
      </c>
      <c r="B14" s="5" t="s">
        <v>11</v>
      </c>
      <c r="C14" s="2" t="s">
        <v>12</v>
      </c>
      <c r="D14" s="26"/>
      <c r="E14" s="26"/>
      <c r="F14" s="26"/>
      <c r="G14" s="26"/>
      <c r="H14" s="13">
        <f t="shared" si="0"/>
        <v>0</v>
      </c>
      <c r="I14" s="14">
        <f t="shared" si="2"/>
        <v>0</v>
      </c>
      <c r="J14" s="11">
        <f t="shared" si="1"/>
        <v>0</v>
      </c>
      <c r="K14" s="9">
        <f t="shared" si="3"/>
        <v>0</v>
      </c>
    </row>
    <row r="15" spans="1:11" ht="12.75">
      <c r="A15" s="3" t="s">
        <v>48</v>
      </c>
      <c r="B15" s="5" t="s">
        <v>13</v>
      </c>
      <c r="C15" s="2" t="s">
        <v>49</v>
      </c>
      <c r="D15" s="26"/>
      <c r="E15" s="26"/>
      <c r="F15" s="26"/>
      <c r="G15" s="26"/>
      <c r="H15" s="13">
        <f t="shared" si="0"/>
        <v>0</v>
      </c>
      <c r="I15" s="14">
        <f t="shared" si="2"/>
        <v>0</v>
      </c>
      <c r="J15" s="11">
        <f t="shared" si="1"/>
        <v>0</v>
      </c>
      <c r="K15" s="9">
        <f t="shared" si="3"/>
        <v>0</v>
      </c>
    </row>
    <row r="16" spans="1:11" ht="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51.75">
      <c r="A18" s="2" t="s">
        <v>0</v>
      </c>
      <c r="B18" s="2" t="s">
        <v>50</v>
      </c>
      <c r="C18" s="2" t="s">
        <v>14</v>
      </c>
      <c r="D18" s="3" t="s">
        <v>98</v>
      </c>
      <c r="E18" s="3" t="s">
        <v>99</v>
      </c>
      <c r="F18" s="3" t="s">
        <v>100</v>
      </c>
      <c r="G18" s="3" t="s">
        <v>101</v>
      </c>
      <c r="H18" s="16" t="s">
        <v>102</v>
      </c>
      <c r="I18" s="3" t="s">
        <v>36</v>
      </c>
      <c r="J18" s="16" t="s">
        <v>103</v>
      </c>
      <c r="K18" s="3" t="s">
        <v>37</v>
      </c>
    </row>
    <row r="19" spans="1:11" ht="12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15" t="s">
        <v>62</v>
      </c>
      <c r="I19" s="2">
        <v>9</v>
      </c>
      <c r="J19" s="8" t="s">
        <v>63</v>
      </c>
      <c r="K19" s="3">
        <v>11</v>
      </c>
    </row>
    <row r="20" spans="1:11" ht="15">
      <c r="A20" s="3" t="s">
        <v>3</v>
      </c>
      <c r="B20" s="22" t="s">
        <v>51</v>
      </c>
      <c r="C20" s="2" t="s">
        <v>5</v>
      </c>
      <c r="D20" s="13">
        <f>D21+D22</f>
        <v>0</v>
      </c>
      <c r="E20" s="13">
        <f>E21+E22</f>
        <v>0</v>
      </c>
      <c r="F20" s="13">
        <f>F21+F22</f>
        <v>0</v>
      </c>
      <c r="G20" s="13">
        <f>G21+G22</f>
        <v>0</v>
      </c>
      <c r="H20" s="13">
        <f aca="true" t="shared" si="4" ref="H20:H25">G20-F20</f>
        <v>0</v>
      </c>
      <c r="I20" s="14">
        <f aca="true" t="shared" si="5" ref="I20:I25">IF(F20=0,0,H20/F20)</f>
        <v>0</v>
      </c>
      <c r="J20" s="11">
        <f aca="true" t="shared" si="6" ref="J20:J25">G20-D20</f>
        <v>0</v>
      </c>
      <c r="K20" s="9">
        <f aca="true" t="shared" si="7" ref="K20:K25">IF(D20=0,0,J20/D20)</f>
        <v>0</v>
      </c>
    </row>
    <row r="21" spans="1:11" ht="12.75">
      <c r="A21" s="3" t="s">
        <v>54</v>
      </c>
      <c r="B21" s="7" t="s">
        <v>16</v>
      </c>
      <c r="C21" s="2" t="s">
        <v>5</v>
      </c>
      <c r="D21" s="20"/>
      <c r="E21" s="20"/>
      <c r="F21" s="20"/>
      <c r="G21" s="20"/>
      <c r="H21" s="13">
        <f t="shared" si="4"/>
        <v>0</v>
      </c>
      <c r="I21" s="14">
        <f t="shared" si="5"/>
        <v>0</v>
      </c>
      <c r="J21" s="11">
        <f t="shared" si="6"/>
        <v>0</v>
      </c>
      <c r="K21" s="9">
        <f t="shared" si="7"/>
        <v>0</v>
      </c>
    </row>
    <row r="22" spans="1:11" ht="12.75">
      <c r="A22" s="3" t="s">
        <v>55</v>
      </c>
      <c r="B22" s="7" t="s">
        <v>17</v>
      </c>
      <c r="C22" s="2" t="s">
        <v>5</v>
      </c>
      <c r="D22" s="20"/>
      <c r="E22" s="20"/>
      <c r="F22" s="20"/>
      <c r="G22" s="20"/>
      <c r="H22" s="13">
        <f t="shared" si="4"/>
        <v>0</v>
      </c>
      <c r="I22" s="14">
        <f t="shared" si="5"/>
        <v>0</v>
      </c>
      <c r="J22" s="11">
        <f t="shared" si="6"/>
        <v>0</v>
      </c>
      <c r="K22" s="9">
        <f t="shared" si="7"/>
        <v>0</v>
      </c>
    </row>
    <row r="23" spans="1:11" ht="15">
      <c r="A23" s="3" t="s">
        <v>10</v>
      </c>
      <c r="B23" s="22" t="s">
        <v>52</v>
      </c>
      <c r="C23" s="2" t="s">
        <v>5</v>
      </c>
      <c r="D23" s="13">
        <f>D24+D25</f>
        <v>0</v>
      </c>
      <c r="E23" s="13">
        <f>E24+E25</f>
        <v>0</v>
      </c>
      <c r="F23" s="13">
        <f>F24+F25</f>
        <v>0</v>
      </c>
      <c r="G23" s="13">
        <f>G24+G25</f>
        <v>0</v>
      </c>
      <c r="H23" s="13">
        <f t="shared" si="4"/>
        <v>0</v>
      </c>
      <c r="I23" s="14">
        <f t="shared" si="5"/>
        <v>0</v>
      </c>
      <c r="J23" s="11">
        <f t="shared" si="6"/>
        <v>0</v>
      </c>
      <c r="K23" s="9">
        <f t="shared" si="7"/>
        <v>0</v>
      </c>
    </row>
    <row r="24" spans="1:11" ht="12.75">
      <c r="A24" s="3" t="s">
        <v>56</v>
      </c>
      <c r="B24" s="7" t="s">
        <v>16</v>
      </c>
      <c r="C24" s="2" t="s">
        <v>5</v>
      </c>
      <c r="D24" s="20"/>
      <c r="E24" s="20"/>
      <c r="F24" s="20"/>
      <c r="G24" s="20"/>
      <c r="H24" s="13">
        <f t="shared" si="4"/>
        <v>0</v>
      </c>
      <c r="I24" s="14">
        <f t="shared" si="5"/>
        <v>0</v>
      </c>
      <c r="J24" s="11">
        <f t="shared" si="6"/>
        <v>0</v>
      </c>
      <c r="K24" s="9">
        <f t="shared" si="7"/>
        <v>0</v>
      </c>
    </row>
    <row r="25" spans="1:11" ht="12.75">
      <c r="A25" s="3" t="s">
        <v>57</v>
      </c>
      <c r="B25" s="7" t="s">
        <v>17</v>
      </c>
      <c r="C25" s="2" t="s">
        <v>5</v>
      </c>
      <c r="D25" s="20"/>
      <c r="E25" s="20"/>
      <c r="F25" s="20"/>
      <c r="G25" s="20"/>
      <c r="H25" s="13">
        <f t="shared" si="4"/>
        <v>0</v>
      </c>
      <c r="I25" s="14">
        <f t="shared" si="5"/>
        <v>0</v>
      </c>
      <c r="J25" s="11">
        <f t="shared" si="6"/>
        <v>0</v>
      </c>
      <c r="K25" s="9">
        <f t="shared" si="7"/>
        <v>0</v>
      </c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7" s="32" customFormat="1" ht="12.75">
      <c r="A28" s="28"/>
      <c r="B28" s="28" t="s">
        <v>58</v>
      </c>
      <c r="C28" s="29"/>
      <c r="D28" s="29"/>
      <c r="E28" s="30" t="s">
        <v>59</v>
      </c>
      <c r="F28" s="31"/>
      <c r="G28" s="31"/>
      <c r="H28" s="31"/>
      <c r="O28" s="29"/>
      <c r="P28" s="29"/>
      <c r="Q28" s="33"/>
    </row>
    <row r="29" spans="2:6" s="32" customFormat="1" ht="12.75">
      <c r="B29" s="34" t="s">
        <v>60</v>
      </c>
      <c r="F29" s="35" t="s">
        <v>61</v>
      </c>
    </row>
    <row r="30" spans="1:1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printOptions horizontalCentered="1"/>
  <pageMargins left="0.35433070866141736" right="0.35433070866141736" top="0.984251968503937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C1">
      <selection activeCell="I11" sqref="I11"/>
    </sheetView>
  </sheetViews>
  <sheetFormatPr defaultColWidth="0" defaultRowHeight="12.75" zeroHeight="1"/>
  <cols>
    <col min="1" max="1" width="5.8515625" style="46" customWidth="1"/>
    <col min="2" max="2" width="43.421875" style="47" customWidth="1"/>
    <col min="3" max="3" width="12.421875" style="47" customWidth="1"/>
    <col min="4" max="4" width="13.140625" style="47" customWidth="1"/>
    <col min="5" max="5" width="8.57421875" style="47" customWidth="1"/>
    <col min="6" max="6" width="11.57421875" style="47" customWidth="1"/>
    <col min="7" max="7" width="11.7109375" style="47" customWidth="1"/>
    <col min="8" max="8" width="13.8515625" style="47" customWidth="1"/>
    <col min="9" max="9" width="9.57421875" style="47" customWidth="1"/>
    <col min="10" max="10" width="14.8515625" style="47" customWidth="1"/>
    <col min="11" max="11" width="10.00390625" style="47" customWidth="1"/>
    <col min="12" max="12" width="9.140625" style="47" customWidth="1"/>
    <col min="13" max="16384" width="0" style="47" hidden="1" customWidth="1"/>
  </cols>
  <sheetData>
    <row r="1" spans="2:11" ht="14.25" customHeight="1">
      <c r="B1" s="23" t="s">
        <v>53</v>
      </c>
      <c r="C1" s="24"/>
      <c r="K1" s="48" t="s">
        <v>38</v>
      </c>
    </row>
    <row r="2" ht="4.5" customHeight="1"/>
    <row r="3" spans="1:11" ht="51.75">
      <c r="A3" s="2" t="s">
        <v>0</v>
      </c>
      <c r="B3" s="3" t="s">
        <v>18</v>
      </c>
      <c r="C3" s="3" t="s">
        <v>19</v>
      </c>
      <c r="D3" s="3" t="s">
        <v>98</v>
      </c>
      <c r="E3" s="3" t="s">
        <v>99</v>
      </c>
      <c r="F3" s="3" t="s">
        <v>100</v>
      </c>
      <c r="G3" s="3" t="s">
        <v>101</v>
      </c>
      <c r="H3" s="16" t="s">
        <v>102</v>
      </c>
      <c r="I3" s="3" t="s">
        <v>36</v>
      </c>
      <c r="J3" s="16" t="s">
        <v>103</v>
      </c>
      <c r="K3" s="3" t="s">
        <v>37</v>
      </c>
    </row>
    <row r="4" spans="1:11" ht="12.75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8" t="s">
        <v>15</v>
      </c>
      <c r="I4" s="8">
        <v>9</v>
      </c>
      <c r="J4" s="8" t="s">
        <v>39</v>
      </c>
      <c r="K4" s="8">
        <v>11</v>
      </c>
    </row>
    <row r="5" spans="1:11" ht="13.5" customHeight="1">
      <c r="A5" s="2">
        <v>1</v>
      </c>
      <c r="B5" s="6" t="s">
        <v>29</v>
      </c>
      <c r="C5" s="3" t="s">
        <v>64</v>
      </c>
      <c r="D5" s="11">
        <f>D7+D6</f>
        <v>0</v>
      </c>
      <c r="E5" s="11">
        <f>E7+E6</f>
        <v>0</v>
      </c>
      <c r="F5" s="11">
        <f>F7+F6</f>
        <v>0</v>
      </c>
      <c r="G5" s="11">
        <f>G7+G6</f>
        <v>0</v>
      </c>
      <c r="H5" s="13">
        <f aca="true" t="shared" si="0" ref="H5:H16">G5-F5</f>
        <v>0</v>
      </c>
      <c r="I5" s="9">
        <f>IF(F5=0,0,H5/F5)</f>
        <v>0</v>
      </c>
      <c r="J5" s="11">
        <f aca="true" t="shared" si="1" ref="J5:J16">G5-D5</f>
        <v>0</v>
      </c>
      <c r="K5" s="9">
        <f>IF(D5=0,0,J5/D5)</f>
        <v>0</v>
      </c>
    </row>
    <row r="6" spans="1:11" ht="12.75">
      <c r="A6" s="2" t="s">
        <v>67</v>
      </c>
      <c r="B6" s="7" t="s">
        <v>27</v>
      </c>
      <c r="C6" s="3" t="s">
        <v>64</v>
      </c>
      <c r="D6" s="41"/>
      <c r="E6" s="41"/>
      <c r="F6" s="41"/>
      <c r="G6" s="41"/>
      <c r="H6" s="13">
        <f t="shared" si="0"/>
        <v>0</v>
      </c>
      <c r="I6" s="9">
        <f aca="true" t="shared" si="2" ref="I6:I25">IF(F6=0,0,H6/F6)</f>
        <v>0</v>
      </c>
      <c r="J6" s="11">
        <f t="shared" si="1"/>
        <v>0</v>
      </c>
      <c r="K6" s="9">
        <f aca="true" t="shared" si="3" ref="K6:K25">IF(D6=0,0,J6/D6)</f>
        <v>0</v>
      </c>
    </row>
    <row r="7" spans="1:11" ht="12.75">
      <c r="A7" s="2" t="s">
        <v>68</v>
      </c>
      <c r="B7" s="7" t="s">
        <v>26</v>
      </c>
      <c r="C7" s="3" t="s">
        <v>64</v>
      </c>
      <c r="D7" s="41"/>
      <c r="E7" s="41"/>
      <c r="F7" s="41"/>
      <c r="G7" s="41"/>
      <c r="H7" s="13">
        <f t="shared" si="0"/>
        <v>0</v>
      </c>
      <c r="I7" s="9">
        <f t="shared" si="2"/>
        <v>0</v>
      </c>
      <c r="J7" s="11">
        <f t="shared" si="1"/>
        <v>0</v>
      </c>
      <c r="K7" s="9">
        <f t="shared" si="3"/>
        <v>0</v>
      </c>
    </row>
    <row r="8" spans="1:11" ht="12.75">
      <c r="A8" s="2">
        <v>2</v>
      </c>
      <c r="B8" s="6" t="s">
        <v>28</v>
      </c>
      <c r="C8" s="3" t="s">
        <v>64</v>
      </c>
      <c r="D8" s="11">
        <f>D10+D9</f>
        <v>0</v>
      </c>
      <c r="E8" s="11">
        <f>E10+E9</f>
        <v>0</v>
      </c>
      <c r="F8" s="11">
        <f>F10+F9</f>
        <v>0</v>
      </c>
      <c r="G8" s="11">
        <f>G10+G9</f>
        <v>0</v>
      </c>
      <c r="H8" s="13">
        <f t="shared" si="0"/>
        <v>0</v>
      </c>
      <c r="I8" s="9">
        <f t="shared" si="2"/>
        <v>0</v>
      </c>
      <c r="J8" s="11">
        <f t="shared" si="1"/>
        <v>0</v>
      </c>
      <c r="K8" s="9">
        <f t="shared" si="3"/>
        <v>0</v>
      </c>
    </row>
    <row r="9" spans="1:11" ht="12.75">
      <c r="A9" s="2" t="s">
        <v>69</v>
      </c>
      <c r="B9" s="7" t="s">
        <v>27</v>
      </c>
      <c r="C9" s="3" t="s">
        <v>64</v>
      </c>
      <c r="D9" s="41"/>
      <c r="E9" s="41"/>
      <c r="F9" s="41"/>
      <c r="G9" s="41"/>
      <c r="H9" s="13">
        <f t="shared" si="0"/>
        <v>0</v>
      </c>
      <c r="I9" s="9">
        <f t="shared" si="2"/>
        <v>0</v>
      </c>
      <c r="J9" s="11">
        <f t="shared" si="1"/>
        <v>0</v>
      </c>
      <c r="K9" s="9">
        <f t="shared" si="3"/>
        <v>0</v>
      </c>
    </row>
    <row r="10" spans="1:11" ht="12.75">
      <c r="A10" s="2" t="s">
        <v>70</v>
      </c>
      <c r="B10" s="7" t="s">
        <v>26</v>
      </c>
      <c r="C10" s="3" t="s">
        <v>64</v>
      </c>
      <c r="D10" s="41"/>
      <c r="E10" s="41"/>
      <c r="F10" s="41"/>
      <c r="G10" s="41"/>
      <c r="H10" s="13">
        <f t="shared" si="0"/>
        <v>0</v>
      </c>
      <c r="I10" s="9">
        <f t="shared" si="2"/>
        <v>0</v>
      </c>
      <c r="J10" s="11">
        <f t="shared" si="1"/>
        <v>0</v>
      </c>
      <c r="K10" s="9">
        <f t="shared" si="3"/>
        <v>0</v>
      </c>
    </row>
    <row r="11" spans="1:11" ht="15.75" customHeight="1">
      <c r="A11" s="2">
        <v>3</v>
      </c>
      <c r="B11" s="6" t="s">
        <v>28</v>
      </c>
      <c r="C11" s="3" t="s">
        <v>23</v>
      </c>
      <c r="D11" s="10">
        <f aca="true" t="shared" si="4" ref="D11:G13">IF(D14=0,0,D8/D14)</f>
        <v>0</v>
      </c>
      <c r="E11" s="10">
        <f t="shared" si="4"/>
        <v>0</v>
      </c>
      <c r="F11" s="10">
        <f t="shared" si="4"/>
        <v>0</v>
      </c>
      <c r="G11" s="10">
        <f t="shared" si="4"/>
        <v>0</v>
      </c>
      <c r="H11" s="13">
        <f t="shared" si="0"/>
        <v>0</v>
      </c>
      <c r="I11" s="9">
        <f t="shared" si="2"/>
        <v>0</v>
      </c>
      <c r="J11" s="59">
        <f t="shared" si="1"/>
        <v>0</v>
      </c>
      <c r="K11" s="9">
        <f t="shared" si="3"/>
        <v>0</v>
      </c>
    </row>
    <row r="12" spans="1:11" ht="15.75" customHeight="1">
      <c r="A12" s="2" t="s">
        <v>43</v>
      </c>
      <c r="B12" s="7" t="s">
        <v>27</v>
      </c>
      <c r="C12" s="3" t="s">
        <v>23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3">
        <f t="shared" si="0"/>
        <v>0</v>
      </c>
      <c r="I12" s="9">
        <f t="shared" si="2"/>
        <v>0</v>
      </c>
      <c r="J12" s="59">
        <f t="shared" si="1"/>
        <v>0</v>
      </c>
      <c r="K12" s="9">
        <f t="shared" si="3"/>
        <v>0</v>
      </c>
    </row>
    <row r="13" spans="1:11" ht="15.75" customHeight="1">
      <c r="A13" s="2" t="s">
        <v>71</v>
      </c>
      <c r="B13" s="7" t="s">
        <v>26</v>
      </c>
      <c r="C13" s="3" t="s">
        <v>23</v>
      </c>
      <c r="D13" s="10">
        <f>IF(D16=0,0,D10/D16)</f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3">
        <f t="shared" si="0"/>
        <v>0</v>
      </c>
      <c r="I13" s="9">
        <f t="shared" si="2"/>
        <v>0</v>
      </c>
      <c r="J13" s="59">
        <f t="shared" si="1"/>
        <v>0</v>
      </c>
      <c r="K13" s="9">
        <f t="shared" si="3"/>
        <v>0</v>
      </c>
    </row>
    <row r="14" spans="1:11" ht="13.5" customHeight="1">
      <c r="A14" s="2">
        <v>4</v>
      </c>
      <c r="B14" s="6" t="s">
        <v>25</v>
      </c>
      <c r="C14" s="3" t="s">
        <v>64</v>
      </c>
      <c r="D14" s="11">
        <f>D16+D15</f>
        <v>0</v>
      </c>
      <c r="E14" s="11">
        <f>E16+E15</f>
        <v>0</v>
      </c>
      <c r="F14" s="11">
        <f>F16+F15</f>
        <v>0</v>
      </c>
      <c r="G14" s="11">
        <f>G16+G15</f>
        <v>0</v>
      </c>
      <c r="H14" s="13">
        <f t="shared" si="0"/>
        <v>0</v>
      </c>
      <c r="I14" s="9">
        <f t="shared" si="2"/>
        <v>0</v>
      </c>
      <c r="J14" s="11">
        <f t="shared" si="1"/>
        <v>0</v>
      </c>
      <c r="K14" s="9">
        <f t="shared" si="3"/>
        <v>0</v>
      </c>
    </row>
    <row r="15" spans="1:11" ht="12.75">
      <c r="A15" s="2" t="s">
        <v>47</v>
      </c>
      <c r="B15" s="7" t="s">
        <v>27</v>
      </c>
      <c r="C15" s="3" t="s">
        <v>64</v>
      </c>
      <c r="D15" s="11">
        <f aca="true" t="shared" si="5" ref="D15:G16">SUM(D6,D9)</f>
        <v>0</v>
      </c>
      <c r="E15" s="11">
        <f t="shared" si="5"/>
        <v>0</v>
      </c>
      <c r="F15" s="11">
        <f t="shared" si="5"/>
        <v>0</v>
      </c>
      <c r="G15" s="11">
        <f t="shared" si="5"/>
        <v>0</v>
      </c>
      <c r="H15" s="13">
        <f t="shared" si="0"/>
        <v>0</v>
      </c>
      <c r="I15" s="9">
        <f t="shared" si="2"/>
        <v>0</v>
      </c>
      <c r="J15" s="11">
        <f t="shared" si="1"/>
        <v>0</v>
      </c>
      <c r="K15" s="9">
        <f t="shared" si="3"/>
        <v>0</v>
      </c>
    </row>
    <row r="16" spans="1:11" ht="12.75">
      <c r="A16" s="2" t="s">
        <v>72</v>
      </c>
      <c r="B16" s="7" t="s">
        <v>26</v>
      </c>
      <c r="C16" s="3" t="s">
        <v>64</v>
      </c>
      <c r="D16" s="11">
        <f t="shared" si="5"/>
        <v>0</v>
      </c>
      <c r="E16" s="11">
        <f t="shared" si="5"/>
        <v>0</v>
      </c>
      <c r="F16" s="11">
        <f t="shared" si="5"/>
        <v>0</v>
      </c>
      <c r="G16" s="11">
        <f t="shared" si="5"/>
        <v>0</v>
      </c>
      <c r="H16" s="13">
        <f t="shared" si="0"/>
        <v>0</v>
      </c>
      <c r="I16" s="9">
        <f t="shared" si="2"/>
        <v>0</v>
      </c>
      <c r="J16" s="11">
        <f t="shared" si="1"/>
        <v>0</v>
      </c>
      <c r="K16" s="9">
        <f t="shared" si="3"/>
        <v>0</v>
      </c>
    </row>
    <row r="17" spans="1:11" ht="12.75">
      <c r="A17" s="2">
        <v>5</v>
      </c>
      <c r="B17" s="7" t="s">
        <v>65</v>
      </c>
      <c r="C17" s="3" t="s">
        <v>64</v>
      </c>
      <c r="D17" s="41"/>
      <c r="E17" s="41"/>
      <c r="F17" s="41"/>
      <c r="G17" s="41"/>
      <c r="H17" s="13">
        <f aca="true" t="shared" si="6" ref="H17:H25">G17-F17</f>
        <v>0</v>
      </c>
      <c r="I17" s="9">
        <f t="shared" si="2"/>
        <v>0</v>
      </c>
      <c r="J17" s="11">
        <f aca="true" t="shared" si="7" ref="J17:J25">G17-D17</f>
        <v>0</v>
      </c>
      <c r="K17" s="9">
        <f t="shared" si="3"/>
        <v>0</v>
      </c>
    </row>
    <row r="18" spans="1:11" ht="12.75" customHeight="1">
      <c r="A18" s="2">
        <v>6</v>
      </c>
      <c r="B18" s="50" t="s">
        <v>66</v>
      </c>
      <c r="C18" s="3" t="s">
        <v>64</v>
      </c>
      <c r="D18" s="41"/>
      <c r="E18" s="41"/>
      <c r="F18" s="41"/>
      <c r="G18" s="41"/>
      <c r="H18" s="13">
        <f t="shared" si="6"/>
        <v>0</v>
      </c>
      <c r="I18" s="9">
        <f t="shared" si="2"/>
        <v>0</v>
      </c>
      <c r="J18" s="11">
        <f t="shared" si="7"/>
        <v>0</v>
      </c>
      <c r="K18" s="9">
        <f t="shared" si="3"/>
        <v>0</v>
      </c>
    </row>
    <row r="19" spans="1:11" ht="12.75" customHeight="1">
      <c r="A19" s="2">
        <v>7</v>
      </c>
      <c r="B19" s="39" t="s">
        <v>20</v>
      </c>
      <c r="C19" s="40" t="s">
        <v>64</v>
      </c>
      <c r="D19" s="41"/>
      <c r="E19" s="41"/>
      <c r="F19" s="41"/>
      <c r="G19" s="41"/>
      <c r="H19" s="13">
        <f t="shared" si="6"/>
        <v>0</v>
      </c>
      <c r="I19" s="9">
        <f t="shared" si="2"/>
        <v>0</v>
      </c>
      <c r="J19" s="11">
        <f t="shared" si="7"/>
        <v>0</v>
      </c>
      <c r="K19" s="9">
        <f t="shared" si="3"/>
        <v>0</v>
      </c>
    </row>
    <row r="20" spans="1:11" ht="13.5" customHeight="1">
      <c r="A20" s="2" t="s">
        <v>73</v>
      </c>
      <c r="B20" s="60" t="s">
        <v>22</v>
      </c>
      <c r="C20" s="3" t="s">
        <v>64</v>
      </c>
      <c r="D20" s="11">
        <f>SUM(D19,-D22)</f>
        <v>0</v>
      </c>
      <c r="E20" s="11">
        <f>SUM(E19,-E22)</f>
        <v>0</v>
      </c>
      <c r="F20" s="11">
        <f>SUM(F19,-F22)</f>
        <v>0</v>
      </c>
      <c r="G20" s="11">
        <f>SUM(G19,-G22)</f>
        <v>0</v>
      </c>
      <c r="H20" s="13">
        <f t="shared" si="6"/>
        <v>0</v>
      </c>
      <c r="I20" s="9">
        <f t="shared" si="2"/>
        <v>0</v>
      </c>
      <c r="J20" s="11">
        <f t="shared" si="7"/>
        <v>0</v>
      </c>
      <c r="K20" s="9">
        <f t="shared" si="3"/>
        <v>0</v>
      </c>
    </row>
    <row r="21" spans="1:11" ht="12.75">
      <c r="A21" s="2"/>
      <c r="B21" s="60"/>
      <c r="C21" s="3" t="s">
        <v>23</v>
      </c>
      <c r="D21" s="10">
        <f>IF(D19=0,0,D20/D19)</f>
        <v>0</v>
      </c>
      <c r="E21" s="10">
        <f>IF(E19=0,0,E20/E19)</f>
        <v>0</v>
      </c>
      <c r="F21" s="10">
        <f>IF(F19=0,0,F20/F19)</f>
        <v>0</v>
      </c>
      <c r="G21" s="10">
        <f>IF(G19=0,0,G20/G19)</f>
        <v>0</v>
      </c>
      <c r="H21" s="13">
        <f t="shared" si="6"/>
        <v>0</v>
      </c>
      <c r="I21" s="9">
        <f t="shared" si="2"/>
        <v>0</v>
      </c>
      <c r="J21" s="11">
        <f t="shared" si="7"/>
        <v>0</v>
      </c>
      <c r="K21" s="9">
        <f t="shared" si="3"/>
        <v>0</v>
      </c>
    </row>
    <row r="22" spans="1:11" ht="13.5" customHeight="1">
      <c r="A22" s="2" t="s">
        <v>74</v>
      </c>
      <c r="B22" s="6" t="s">
        <v>24</v>
      </c>
      <c r="C22" s="3" t="s">
        <v>64</v>
      </c>
      <c r="D22" s="11">
        <f>SUM(D23:D26)</f>
        <v>0</v>
      </c>
      <c r="E22" s="11">
        <f>SUM(E23:E26)</f>
        <v>0</v>
      </c>
      <c r="F22" s="11">
        <f>SUM(F23:F26)</f>
        <v>0</v>
      </c>
      <c r="G22" s="11">
        <f>SUM(G23:G26)</f>
        <v>0</v>
      </c>
      <c r="H22" s="13">
        <f t="shared" si="6"/>
        <v>0</v>
      </c>
      <c r="I22" s="9">
        <f t="shared" si="2"/>
        <v>0</v>
      </c>
      <c r="J22" s="11">
        <f t="shared" si="7"/>
        <v>0</v>
      </c>
      <c r="K22" s="9">
        <f t="shared" si="3"/>
        <v>0</v>
      </c>
    </row>
    <row r="23" spans="1:11" ht="13.5" customHeight="1">
      <c r="A23" s="2" t="s">
        <v>78</v>
      </c>
      <c r="B23" s="38" t="s">
        <v>75</v>
      </c>
      <c r="C23" s="3" t="s">
        <v>64</v>
      </c>
      <c r="D23" s="41"/>
      <c r="E23" s="41"/>
      <c r="F23" s="41"/>
      <c r="G23" s="41"/>
      <c r="H23" s="13">
        <f t="shared" si="6"/>
        <v>0</v>
      </c>
      <c r="I23" s="9">
        <f t="shared" si="2"/>
        <v>0</v>
      </c>
      <c r="J23" s="11">
        <f t="shared" si="7"/>
        <v>0</v>
      </c>
      <c r="K23" s="9">
        <f t="shared" si="3"/>
        <v>0</v>
      </c>
    </row>
    <row r="24" spans="1:11" ht="12" customHeight="1">
      <c r="A24" s="2" t="s">
        <v>79</v>
      </c>
      <c r="B24" s="38" t="s">
        <v>76</v>
      </c>
      <c r="C24" s="3" t="s">
        <v>64</v>
      </c>
      <c r="D24" s="41"/>
      <c r="E24" s="41"/>
      <c r="F24" s="41"/>
      <c r="G24" s="41"/>
      <c r="H24" s="13">
        <f t="shared" si="6"/>
        <v>0</v>
      </c>
      <c r="I24" s="9">
        <f t="shared" si="2"/>
        <v>0</v>
      </c>
      <c r="J24" s="11">
        <f t="shared" si="7"/>
        <v>0</v>
      </c>
      <c r="K24" s="9">
        <f t="shared" si="3"/>
        <v>0</v>
      </c>
    </row>
    <row r="25" spans="1:11" ht="12.75">
      <c r="A25" s="2" t="s">
        <v>80</v>
      </c>
      <c r="B25" s="38" t="s">
        <v>77</v>
      </c>
      <c r="C25" s="3" t="s">
        <v>64</v>
      </c>
      <c r="D25" s="41"/>
      <c r="E25" s="41"/>
      <c r="F25" s="41"/>
      <c r="G25" s="41"/>
      <c r="H25" s="13">
        <f t="shared" si="6"/>
        <v>0</v>
      </c>
      <c r="I25" s="9">
        <f t="shared" si="2"/>
        <v>0</v>
      </c>
      <c r="J25" s="11">
        <f t="shared" si="7"/>
        <v>0</v>
      </c>
      <c r="K25" s="9">
        <f t="shared" si="3"/>
        <v>0</v>
      </c>
    </row>
    <row r="26" spans="1:11" ht="12.75">
      <c r="A26" s="2" t="s">
        <v>97</v>
      </c>
      <c r="B26" s="61" t="s">
        <v>96</v>
      </c>
      <c r="C26" s="3" t="s">
        <v>64</v>
      </c>
      <c r="D26" s="41"/>
      <c r="E26" s="41"/>
      <c r="F26" s="41"/>
      <c r="G26" s="41"/>
      <c r="H26" s="13">
        <f>G26-F26</f>
        <v>0</v>
      </c>
      <c r="I26" s="9">
        <f>IF(F26=0,0,H26/F26)</f>
        <v>0</v>
      </c>
      <c r="J26" s="11">
        <f>G26-D26</f>
        <v>0</v>
      </c>
      <c r="K26" s="9">
        <f>IF(D26=0,0,J26/D26)</f>
        <v>0</v>
      </c>
    </row>
    <row r="27" spans="1:11" ht="12.75">
      <c r="A27" s="2"/>
      <c r="B27" s="62"/>
      <c r="C27" s="3" t="s">
        <v>23</v>
      </c>
      <c r="D27" s="57">
        <f>IF(D19=0,0,D26/D19)</f>
        <v>0</v>
      </c>
      <c r="E27" s="57">
        <f>IF(E19=0,0,E26/E19)</f>
        <v>0</v>
      </c>
      <c r="F27" s="57">
        <f>IF(F19=0,0,F26/F19)</f>
        <v>0</v>
      </c>
      <c r="G27" s="57">
        <f>IF(G19=0,0,G26/G19)</f>
        <v>0</v>
      </c>
      <c r="H27" s="13">
        <f>G27-F27</f>
        <v>0</v>
      </c>
      <c r="I27" s="9">
        <f>IF(F27=0,0,H27/F27)</f>
        <v>0</v>
      </c>
      <c r="J27" s="11">
        <f>G27-D27</f>
        <v>0</v>
      </c>
      <c r="K27" s="9">
        <f>IF(D27=0,0,J27/D27)</f>
        <v>0</v>
      </c>
    </row>
    <row r="28" spans="1:11" ht="12.75">
      <c r="A28" s="2">
        <v>8</v>
      </c>
      <c r="B28" s="44" t="s">
        <v>85</v>
      </c>
      <c r="C28" s="3" t="s">
        <v>64</v>
      </c>
      <c r="D28" s="41"/>
      <c r="E28" s="41"/>
      <c r="F28" s="41"/>
      <c r="G28" s="41"/>
      <c r="H28" s="13">
        <f aca="true" t="shared" si="8" ref="H28:H33">G28-F28</f>
        <v>0</v>
      </c>
      <c r="I28" s="9">
        <f aca="true" t="shared" si="9" ref="I28:I33">IF(F28=0,0,H28/F28)</f>
        <v>0</v>
      </c>
      <c r="J28" s="11">
        <f aca="true" t="shared" si="10" ref="J28:J33">G28-D28</f>
        <v>0</v>
      </c>
      <c r="K28" s="9">
        <f aca="true" t="shared" si="11" ref="K28:K33">IF(D28=0,0,J28/D28)</f>
        <v>0</v>
      </c>
    </row>
    <row r="29" spans="1:11" ht="12.75">
      <c r="A29" s="2" t="s">
        <v>87</v>
      </c>
      <c r="B29" s="43" t="s">
        <v>84</v>
      </c>
      <c r="C29" s="3" t="s">
        <v>64</v>
      </c>
      <c r="D29" s="41"/>
      <c r="E29" s="41"/>
      <c r="F29" s="41"/>
      <c r="G29" s="41"/>
      <c r="H29" s="13">
        <f t="shared" si="8"/>
        <v>0</v>
      </c>
      <c r="I29" s="9">
        <f t="shared" si="9"/>
        <v>0</v>
      </c>
      <c r="J29" s="11">
        <f t="shared" si="10"/>
        <v>0</v>
      </c>
      <c r="K29" s="9">
        <f t="shared" si="11"/>
        <v>0</v>
      </c>
    </row>
    <row r="30" spans="1:11" ht="12.75">
      <c r="A30" s="2" t="s">
        <v>88</v>
      </c>
      <c r="B30" s="43" t="s">
        <v>86</v>
      </c>
      <c r="C30" s="3" t="s">
        <v>64</v>
      </c>
      <c r="D30" s="11">
        <f>SUM(D28,-D29)</f>
        <v>0</v>
      </c>
      <c r="E30" s="11">
        <f>SUM(E28,-E29)</f>
        <v>0</v>
      </c>
      <c r="F30" s="11">
        <f>SUM(F28,-F29)</f>
        <v>0</v>
      </c>
      <c r="G30" s="11">
        <f>SUM(G28,-G29)</f>
        <v>0</v>
      </c>
      <c r="H30" s="13">
        <f t="shared" si="8"/>
        <v>0</v>
      </c>
      <c r="I30" s="9">
        <f t="shared" si="9"/>
        <v>0</v>
      </c>
      <c r="J30" s="11">
        <f t="shared" si="10"/>
        <v>0</v>
      </c>
      <c r="K30" s="9">
        <f t="shared" si="11"/>
        <v>0</v>
      </c>
    </row>
    <row r="31" spans="1:11" ht="12.75">
      <c r="A31" s="2">
        <v>9</v>
      </c>
      <c r="B31" s="42" t="s">
        <v>81</v>
      </c>
      <c r="C31" s="3" t="s">
        <v>23</v>
      </c>
      <c r="D31" s="45">
        <f>IF(D29=0,0,SUM(D5,-D17,-D18,D19)/D29)</f>
        <v>0</v>
      </c>
      <c r="E31" s="45">
        <f>IF(E29=0,0,SUM(E5,-E17,-E18,E19)/E29)</f>
        <v>0</v>
      </c>
      <c r="F31" s="45">
        <f>IF(F29=0,0,SUM(F5,-F17,-F18,F19)/F29)</f>
        <v>0</v>
      </c>
      <c r="G31" s="45">
        <f>IF(G29=0,0,SUM(G5,-G17,-G18,G19)/G29)</f>
        <v>0</v>
      </c>
      <c r="H31" s="13">
        <f t="shared" si="8"/>
        <v>0</v>
      </c>
      <c r="I31" s="9">
        <f t="shared" si="9"/>
        <v>0</v>
      </c>
      <c r="J31" s="11">
        <f t="shared" si="10"/>
        <v>0</v>
      </c>
      <c r="K31" s="9">
        <f t="shared" si="11"/>
        <v>0</v>
      </c>
    </row>
    <row r="32" spans="1:11" ht="12.75">
      <c r="A32" s="2">
        <v>10</v>
      </c>
      <c r="B32" s="42" t="s">
        <v>82</v>
      </c>
      <c r="C32" s="3" t="s">
        <v>23</v>
      </c>
      <c r="D32" s="45">
        <f>IF(D29=0,0,SUM(D5,-D17,-D18)/D29)</f>
        <v>0</v>
      </c>
      <c r="E32" s="45">
        <f>IF(E29=0,0,SUM(E5,-E17,-E18)/E29)</f>
        <v>0</v>
      </c>
      <c r="F32" s="45">
        <f>IF(F29=0,0,SUM(F5,-F17,-F18)/F29)</f>
        <v>0</v>
      </c>
      <c r="G32" s="45">
        <f>IF(G29=0,0,SUM(G5,-G17,-G18)/G29)</f>
        <v>0</v>
      </c>
      <c r="H32" s="13">
        <f t="shared" si="8"/>
        <v>0</v>
      </c>
      <c r="I32" s="9">
        <f t="shared" si="9"/>
        <v>0</v>
      </c>
      <c r="J32" s="11">
        <f t="shared" si="10"/>
        <v>0</v>
      </c>
      <c r="K32" s="9">
        <f t="shared" si="11"/>
        <v>0</v>
      </c>
    </row>
    <row r="33" spans="1:11" ht="12.75">
      <c r="A33" s="2">
        <v>11</v>
      </c>
      <c r="B33" s="42" t="s">
        <v>83</v>
      </c>
      <c r="C33" s="3" t="s">
        <v>23</v>
      </c>
      <c r="D33" s="45">
        <f>IF(D29=0,0,D19/D29)</f>
        <v>0</v>
      </c>
      <c r="E33" s="45">
        <f>IF(E29=0,0,E19/E29)</f>
        <v>0</v>
      </c>
      <c r="F33" s="45">
        <f>IF(F29=0,0,F19/F29)</f>
        <v>0</v>
      </c>
      <c r="G33" s="45">
        <f>IF(G29=0,0,G19/G29)</f>
        <v>0</v>
      </c>
      <c r="H33" s="13">
        <f t="shared" si="8"/>
        <v>0</v>
      </c>
      <c r="I33" s="9">
        <f t="shared" si="9"/>
        <v>0</v>
      </c>
      <c r="J33" s="11">
        <f t="shared" si="10"/>
        <v>0</v>
      </c>
      <c r="K33" s="9">
        <f t="shared" si="11"/>
        <v>0</v>
      </c>
    </row>
    <row r="34" spans="1:11" ht="12.75">
      <c r="A34" s="2">
        <v>12</v>
      </c>
      <c r="B34" s="4" t="s">
        <v>89</v>
      </c>
      <c r="C34" s="3" t="s">
        <v>23</v>
      </c>
      <c r="D34" s="45">
        <f>IF(D30=0,0,SUM(D17,D18)/D30)</f>
        <v>0</v>
      </c>
      <c r="E34" s="45">
        <f>IF(E30=0,0,SUM(E17,E18)/E30)</f>
        <v>0</v>
      </c>
      <c r="F34" s="45">
        <f>IF(F30=0,0,SUM(F17,F18)/F30)</f>
        <v>0</v>
      </c>
      <c r="G34" s="45">
        <f>IF(G30=0,0,SUM(G17,G18)/G30)</f>
        <v>0</v>
      </c>
      <c r="H34" s="13">
        <f>G34-F34</f>
        <v>0</v>
      </c>
      <c r="I34" s="9">
        <f>IF(F34=0,0,H34/F34)</f>
        <v>0</v>
      </c>
      <c r="J34" s="11">
        <f>G34-D34</f>
        <v>0</v>
      </c>
      <c r="K34" s="9">
        <f>IF(D34=0,0,J34/D34)</f>
        <v>0</v>
      </c>
    </row>
    <row r="35" spans="1:11" ht="13.5" customHeight="1">
      <c r="A35" s="2">
        <v>8</v>
      </c>
      <c r="B35" s="6" t="s">
        <v>30</v>
      </c>
      <c r="C35" s="3" t="s">
        <v>91</v>
      </c>
      <c r="D35" s="41"/>
      <c r="E35" s="41"/>
      <c r="F35" s="41"/>
      <c r="G35" s="41"/>
      <c r="H35" s="13">
        <f>G35-F35</f>
        <v>0</v>
      </c>
      <c r="I35" s="9">
        <f>IF(F35=0,0,H35/F35)</f>
        <v>0</v>
      </c>
      <c r="J35" s="11">
        <f>G35-D35</f>
        <v>0</v>
      </c>
      <c r="K35" s="9">
        <f>IF(D35=0,0,J35/D35)</f>
        <v>0</v>
      </c>
    </row>
    <row r="36" spans="1:11" ht="13.5" customHeight="1">
      <c r="A36" s="2">
        <v>9</v>
      </c>
      <c r="B36" s="6" t="s">
        <v>31</v>
      </c>
      <c r="C36" s="3" t="s">
        <v>90</v>
      </c>
      <c r="D36" s="41"/>
      <c r="E36" s="41"/>
      <c r="F36" s="41"/>
      <c r="G36" s="41"/>
      <c r="H36" s="13">
        <f>G36-F36</f>
        <v>0</v>
      </c>
      <c r="I36" s="9">
        <f>IF(F36=0,0,H36/F36)</f>
        <v>0</v>
      </c>
      <c r="J36" s="11">
        <f>G36-D36</f>
        <v>0</v>
      </c>
      <c r="K36" s="9">
        <f>IF(D36=0,0,J36/D36)</f>
        <v>0</v>
      </c>
    </row>
    <row r="37" ht="3.75" customHeight="1"/>
    <row r="38" spans="1:11" ht="13.5" customHeight="1">
      <c r="A38" s="2">
        <v>10</v>
      </c>
      <c r="B38" s="6" t="s">
        <v>35</v>
      </c>
      <c r="C38" s="3" t="s">
        <v>21</v>
      </c>
      <c r="D38" s="11">
        <f>D39+D40+D48+D49</f>
        <v>0</v>
      </c>
      <c r="E38" s="11">
        <f>E40+E39+E48+E49</f>
        <v>0</v>
      </c>
      <c r="F38" s="11">
        <f>F40+F39+F48+F49</f>
        <v>0</v>
      </c>
      <c r="G38" s="11">
        <f>G40+G39+G48+G49</f>
        <v>0</v>
      </c>
      <c r="H38" s="13">
        <f>G38-F38</f>
        <v>0</v>
      </c>
      <c r="I38" s="9">
        <f aca="true" t="shared" si="12" ref="I38:I46">IF(F38=0,0,H38/F38)</f>
        <v>0</v>
      </c>
      <c r="J38" s="11">
        <f aca="true" t="shared" si="13" ref="J38:J46">G38-D38</f>
        <v>0</v>
      </c>
      <c r="K38" s="9">
        <f aca="true" t="shared" si="14" ref="K38:K46">IF(D38=0,0,J38/D38)</f>
        <v>0</v>
      </c>
    </row>
    <row r="39" spans="1:11" ht="12.75">
      <c r="A39" s="2" t="s">
        <v>92</v>
      </c>
      <c r="B39" s="7" t="s">
        <v>27</v>
      </c>
      <c r="C39" s="3" t="s">
        <v>21</v>
      </c>
      <c r="D39" s="41"/>
      <c r="E39" s="41"/>
      <c r="F39" s="41"/>
      <c r="G39" s="41"/>
      <c r="H39" s="13">
        <f>G39-F39</f>
        <v>0</v>
      </c>
      <c r="I39" s="9">
        <f t="shared" si="12"/>
        <v>0</v>
      </c>
      <c r="J39" s="11">
        <f t="shared" si="13"/>
        <v>0</v>
      </c>
      <c r="K39" s="9">
        <f t="shared" si="14"/>
        <v>0</v>
      </c>
    </row>
    <row r="40" spans="1:11" ht="12.75">
      <c r="A40" s="2" t="s">
        <v>93</v>
      </c>
      <c r="B40" s="7" t="s">
        <v>26</v>
      </c>
      <c r="C40" s="3" t="s">
        <v>21</v>
      </c>
      <c r="D40" s="41"/>
      <c r="E40" s="41"/>
      <c r="F40" s="41"/>
      <c r="G40" s="41"/>
      <c r="H40" s="13">
        <f>G40-F40</f>
        <v>0</v>
      </c>
      <c r="I40" s="9">
        <f t="shared" si="12"/>
        <v>0</v>
      </c>
      <c r="J40" s="11">
        <f t="shared" si="13"/>
        <v>0</v>
      </c>
      <c r="K40" s="9">
        <f t="shared" si="14"/>
        <v>0</v>
      </c>
    </row>
    <row r="41" spans="1:11" ht="12.75" customHeight="1">
      <c r="A41" s="36">
        <v>11</v>
      </c>
      <c r="B41" s="60" t="s">
        <v>32</v>
      </c>
      <c r="C41" s="3" t="s">
        <v>64</v>
      </c>
      <c r="D41" s="12">
        <f>D45+D43</f>
        <v>0</v>
      </c>
      <c r="E41" s="12">
        <f>E45+E43</f>
        <v>0</v>
      </c>
      <c r="F41" s="12">
        <f>F45+F43</f>
        <v>0</v>
      </c>
      <c r="G41" s="12">
        <f>G45+G43</f>
        <v>0</v>
      </c>
      <c r="H41" s="13">
        <f aca="true" t="shared" si="15" ref="H41:H49">G41-F41</f>
        <v>0</v>
      </c>
      <c r="I41" s="9">
        <f t="shared" si="12"/>
        <v>0</v>
      </c>
      <c r="J41" s="11">
        <f t="shared" si="13"/>
        <v>0</v>
      </c>
      <c r="K41" s="9">
        <f t="shared" si="14"/>
        <v>0</v>
      </c>
    </row>
    <row r="42" spans="1:11" ht="12" customHeight="1">
      <c r="A42" s="37"/>
      <c r="B42" s="60"/>
      <c r="C42" s="3" t="s">
        <v>23</v>
      </c>
      <c r="D42" s="10">
        <f>IF(D5=0,0,D41/D5)</f>
        <v>0</v>
      </c>
      <c r="E42" s="10">
        <f>IF(E5=0,0,E41/E5)</f>
        <v>0</v>
      </c>
      <c r="F42" s="10">
        <f>IF(F5=0,0,F41/F5)</f>
        <v>0</v>
      </c>
      <c r="G42" s="10">
        <f>IF(G5=0,0,G41/G5)</f>
        <v>0</v>
      </c>
      <c r="H42" s="13">
        <f t="shared" si="15"/>
        <v>0</v>
      </c>
      <c r="I42" s="9">
        <f t="shared" si="12"/>
        <v>0</v>
      </c>
      <c r="J42" s="11">
        <f t="shared" si="13"/>
        <v>0</v>
      </c>
      <c r="K42" s="9">
        <f t="shared" si="14"/>
        <v>0</v>
      </c>
    </row>
    <row r="43" spans="1:11" ht="14.25" customHeight="1">
      <c r="A43" s="36">
        <v>12</v>
      </c>
      <c r="B43" s="60" t="s">
        <v>34</v>
      </c>
      <c r="C43" s="3" t="s">
        <v>21</v>
      </c>
      <c r="D43" s="11">
        <f>SUM(D6,-D39,-D48)</f>
        <v>0</v>
      </c>
      <c r="E43" s="11">
        <f>SUM(E6,-E39,-E48)</f>
        <v>0</v>
      </c>
      <c r="F43" s="11">
        <f>SUM(F6,-F39,-F48)</f>
        <v>0</v>
      </c>
      <c r="G43" s="11">
        <f>SUM(G6,-G39,-G48)</f>
        <v>0</v>
      </c>
      <c r="H43" s="13">
        <f>G43-F43</f>
        <v>0</v>
      </c>
      <c r="I43" s="9">
        <f t="shared" si="12"/>
        <v>0</v>
      </c>
      <c r="J43" s="11">
        <f t="shared" si="13"/>
        <v>0</v>
      </c>
      <c r="K43" s="9">
        <f t="shared" si="14"/>
        <v>0</v>
      </c>
    </row>
    <row r="44" spans="1:11" ht="12.75">
      <c r="A44" s="37"/>
      <c r="B44" s="60"/>
      <c r="C44" s="3" t="s">
        <v>23</v>
      </c>
      <c r="D44" s="10">
        <f>IF(D6=0,0,D43/D6)</f>
        <v>0</v>
      </c>
      <c r="E44" s="10">
        <f>IF(E6=0,0,E43/E6)</f>
        <v>0</v>
      </c>
      <c r="F44" s="10">
        <f>IF(F6=0,0,F43/F6)</f>
        <v>0</v>
      </c>
      <c r="G44" s="10">
        <f>IF(G6=0,0,G43/G6)</f>
        <v>0</v>
      </c>
      <c r="H44" s="13">
        <f>G44-F44</f>
        <v>0</v>
      </c>
      <c r="I44" s="9">
        <f t="shared" si="12"/>
        <v>0</v>
      </c>
      <c r="J44" s="11">
        <f t="shared" si="13"/>
        <v>0</v>
      </c>
      <c r="K44" s="9">
        <f t="shared" si="14"/>
        <v>0</v>
      </c>
    </row>
    <row r="45" spans="1:11" ht="14.25" customHeight="1">
      <c r="A45" s="36">
        <v>13</v>
      </c>
      <c r="B45" s="60" t="s">
        <v>33</v>
      </c>
      <c r="C45" s="3" t="s">
        <v>21</v>
      </c>
      <c r="D45" s="11">
        <f>SUM(D7,-D40,-D49)</f>
        <v>0</v>
      </c>
      <c r="E45" s="11">
        <f>SUM(E7,-E40,-E49)</f>
        <v>0</v>
      </c>
      <c r="F45" s="11">
        <f>SUM(F7,-F40,-F49)</f>
        <v>0</v>
      </c>
      <c r="G45" s="11">
        <f>SUM(G7,-G40,-G49)</f>
        <v>0</v>
      </c>
      <c r="H45" s="13">
        <f t="shared" si="15"/>
        <v>0</v>
      </c>
      <c r="I45" s="9">
        <f t="shared" si="12"/>
        <v>0</v>
      </c>
      <c r="J45" s="11">
        <f t="shared" si="13"/>
        <v>0</v>
      </c>
      <c r="K45" s="9">
        <f t="shared" si="14"/>
        <v>0</v>
      </c>
    </row>
    <row r="46" spans="1:11" ht="12.75">
      <c r="A46" s="37"/>
      <c r="B46" s="60"/>
      <c r="C46" s="3" t="s">
        <v>23</v>
      </c>
      <c r="D46" s="10">
        <f>IF(D7=0,0,D45/D7)</f>
        <v>0</v>
      </c>
      <c r="E46" s="10">
        <f>IF(E7=0,0,E45/E7)</f>
        <v>0</v>
      </c>
      <c r="F46" s="10">
        <f>IF(F7=0,0,F45/F7)</f>
        <v>0</v>
      </c>
      <c r="G46" s="10">
        <f>IF(G7=0,0,G45/G7)</f>
        <v>0</v>
      </c>
      <c r="H46" s="13">
        <f t="shared" si="15"/>
        <v>0</v>
      </c>
      <c r="I46" s="9">
        <f t="shared" si="12"/>
        <v>0</v>
      </c>
      <c r="J46" s="11">
        <f t="shared" si="13"/>
        <v>0</v>
      </c>
      <c r="K46" s="9">
        <f t="shared" si="14"/>
        <v>0</v>
      </c>
    </row>
    <row r="47" spans="1:11" ht="12.75">
      <c r="A47" s="36">
        <v>14</v>
      </c>
      <c r="B47" s="55" t="s">
        <v>94</v>
      </c>
      <c r="C47" s="3" t="s">
        <v>64</v>
      </c>
      <c r="D47" s="58">
        <f>D48+D49</f>
        <v>0</v>
      </c>
      <c r="E47" s="58">
        <f>E48+E49</f>
        <v>0</v>
      </c>
      <c r="F47" s="58">
        <f>F48+F49</f>
        <v>0</v>
      </c>
      <c r="G47" s="58">
        <f>G48+G49</f>
        <v>0</v>
      </c>
      <c r="H47" s="13">
        <f t="shared" si="15"/>
        <v>0</v>
      </c>
      <c r="I47" s="9">
        <f>IF(F47=0,0,H47/F47)</f>
        <v>0</v>
      </c>
      <c r="J47" s="11">
        <f>G47-D47</f>
        <v>0</v>
      </c>
      <c r="K47" s="9">
        <f>IF(D47=0,0,J47/D47)</f>
        <v>0</v>
      </c>
    </row>
    <row r="48" spans="1:11" ht="12.75">
      <c r="A48" s="53"/>
      <c r="B48" s="56" t="s">
        <v>27</v>
      </c>
      <c r="C48" s="3" t="s">
        <v>64</v>
      </c>
      <c r="D48" s="41"/>
      <c r="E48" s="41"/>
      <c r="F48" s="41"/>
      <c r="G48" s="41"/>
      <c r="H48" s="13">
        <f t="shared" si="15"/>
        <v>0</v>
      </c>
      <c r="I48" s="9">
        <f>IF(F48=0,0,H48/F48)</f>
        <v>0</v>
      </c>
      <c r="J48" s="11">
        <f>G48-D48</f>
        <v>0</v>
      </c>
      <c r="K48" s="9">
        <f>IF(D48=0,0,J48/D48)</f>
        <v>0</v>
      </c>
    </row>
    <row r="49" spans="1:11" ht="12.75">
      <c r="A49" s="54"/>
      <c r="B49" s="56" t="s">
        <v>95</v>
      </c>
      <c r="C49" s="3" t="s">
        <v>64</v>
      </c>
      <c r="D49" s="41"/>
      <c r="E49" s="41"/>
      <c r="F49" s="41"/>
      <c r="G49" s="41"/>
      <c r="H49" s="13">
        <f t="shared" si="15"/>
        <v>0</v>
      </c>
      <c r="I49" s="9">
        <f>IF(F49=0,0,H49/F49)</f>
        <v>0</v>
      </c>
      <c r="J49" s="11">
        <f>G49-D49</f>
        <v>0</v>
      </c>
      <c r="K49" s="9">
        <f>IF(D49=0,0,J49/D49)</f>
        <v>0</v>
      </c>
    </row>
    <row r="50" spans="4:7" ht="12.75">
      <c r="D50" s="52"/>
      <c r="E50" s="52"/>
      <c r="F50" s="52"/>
      <c r="G50" s="52"/>
    </row>
    <row r="51" spans="4:7" ht="12.75">
      <c r="D51" s="52"/>
      <c r="E51" s="52"/>
      <c r="F51" s="52"/>
      <c r="G51" s="52"/>
    </row>
    <row r="52" spans="1:17" s="32" customFormat="1" ht="12.75">
      <c r="A52" s="28"/>
      <c r="B52" s="28" t="s">
        <v>58</v>
      </c>
      <c r="C52" s="29"/>
      <c r="D52" s="29"/>
      <c r="E52" s="30" t="s">
        <v>59</v>
      </c>
      <c r="F52" s="31"/>
      <c r="G52" s="31"/>
      <c r="H52" s="31"/>
      <c r="O52" s="29"/>
      <c r="P52" s="29"/>
      <c r="Q52" s="33"/>
    </row>
    <row r="53" spans="2:6" s="32" customFormat="1" ht="12.75">
      <c r="B53" s="49" t="s">
        <v>60</v>
      </c>
      <c r="F53" s="35" t="s">
        <v>61</v>
      </c>
    </row>
    <row r="54" ht="12.75"/>
    <row r="55" ht="12.75">
      <c r="D55" s="51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5">
    <mergeCell ref="B20:B21"/>
    <mergeCell ref="B41:B42"/>
    <mergeCell ref="B45:B46"/>
    <mergeCell ref="B43:B44"/>
    <mergeCell ref="B26:B27"/>
  </mergeCells>
  <printOptions horizontalCentered="1"/>
  <pageMargins left="0.5511811023622047" right="0.5511811023622047" top="0.3937007874015748" bottom="0.1968503937007874" header="0.11811023622047245" footer="0.118110236220472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dk-gpetr</dc:creator>
  <cp:keywords/>
  <dc:description/>
  <cp:lastModifiedBy>Georgi Petrov</cp:lastModifiedBy>
  <cp:lastPrinted>2015-01-27T13:46:11Z</cp:lastPrinted>
  <dcterms:created xsi:type="dcterms:W3CDTF">2010-02-26T16:01:02Z</dcterms:created>
  <dcterms:modified xsi:type="dcterms:W3CDTF">2024-03-08T08:01:31Z</dcterms:modified>
  <cp:category/>
  <cp:version/>
  <cp:contentType/>
  <cp:contentStatus/>
</cp:coreProperties>
</file>