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8" i="1" l="1"/>
  <c r="N28" i="1"/>
  <c r="L28" i="1"/>
  <c r="K28" i="1"/>
  <c r="J28" i="1"/>
  <c r="I28" i="1"/>
  <c r="H28" i="1"/>
  <c r="G28" i="1"/>
  <c r="F28" i="1"/>
  <c r="E28" i="1"/>
  <c r="D28" i="1"/>
  <c r="C26" i="1" l="1"/>
  <c r="E17" i="1"/>
  <c r="F17" i="1"/>
  <c r="G17" i="1"/>
  <c r="H17" i="1"/>
  <c r="I17" i="1"/>
  <c r="J17" i="1"/>
  <c r="K17" i="1"/>
  <c r="L17" i="1"/>
  <c r="N17" i="1"/>
  <c r="O17" i="1"/>
  <c r="D17" i="1"/>
  <c r="K6" i="1"/>
  <c r="L6" i="1"/>
  <c r="O6" i="1"/>
  <c r="C5" i="1"/>
  <c r="C4" i="1"/>
  <c r="C6" i="1" l="1"/>
  <c r="C17" i="1"/>
  <c r="C27" i="1"/>
  <c r="C28" i="1" l="1"/>
  <c r="C16" i="1" l="1"/>
  <c r="C15" i="1"/>
</calcChain>
</file>

<file path=xl/sharedStrings.xml><?xml version="1.0" encoding="utf-8"?>
<sst xmlns="http://schemas.openxmlformats.org/spreadsheetml/2006/main" count="66" uniqueCount="40">
  <si>
    <t>Годишно</t>
  </si>
  <si>
    <t>Бруто произведена ел. енегия</t>
  </si>
  <si>
    <t>MWh</t>
  </si>
  <si>
    <t>Собствено потребление</t>
  </si>
  <si>
    <t xml:space="preserve">Ев. Владимирова </t>
  </si>
  <si>
    <t>/Управител/</t>
  </si>
  <si>
    <t>Отчетна информация 2024 - 2025 - ТЕЦ Левски</t>
  </si>
  <si>
    <t>01/24</t>
  </si>
  <si>
    <t>02/24</t>
  </si>
  <si>
    <t>03/24</t>
  </si>
  <si>
    <t>04/24</t>
  </si>
  <si>
    <t>05/24</t>
  </si>
  <si>
    <t>06/24</t>
  </si>
  <si>
    <t>07/24</t>
  </si>
  <si>
    <t>08/24</t>
  </si>
  <si>
    <t>09/24</t>
  </si>
  <si>
    <t>10/24</t>
  </si>
  <si>
    <t>11/24</t>
  </si>
  <si>
    <t>12/24</t>
  </si>
  <si>
    <t>01/25</t>
  </si>
  <si>
    <t>02/25</t>
  </si>
  <si>
    <t>03/25</t>
  </si>
  <si>
    <t>04/25</t>
  </si>
  <si>
    <t>05/25</t>
  </si>
  <si>
    <t>06/25</t>
  </si>
  <si>
    <t>Нeтно произведена ел. Енергия</t>
  </si>
  <si>
    <t>Отчетна информация 2024- ТЕЦ Левски</t>
  </si>
  <si>
    <t>07/25</t>
  </si>
  <si>
    <t>08/25</t>
  </si>
  <si>
    <t>09/25</t>
  </si>
  <si>
    <t>10/25</t>
  </si>
  <si>
    <t>11/25</t>
  </si>
  <si>
    <t>12/25</t>
  </si>
  <si>
    <t>01/26</t>
  </si>
  <si>
    <t>02/26</t>
  </si>
  <si>
    <t>03/26</t>
  </si>
  <si>
    <t>04/26</t>
  </si>
  <si>
    <t>05/26</t>
  </si>
  <si>
    <t>06/26</t>
  </si>
  <si>
    <t>Отчетна информация 2025 - 2026 - ТЕЦ Левски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</si>
</sst>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rgb="FF9C6500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0" borderId="0"/>
  </cellStyleXfs>
  <cellXfs count="15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5" fillId="0" borderId="0" xfId="0" applyFont="1"/>
    <xf numFmtId="3" fontId="4" fillId="0" borderId="0" xfId="0" applyNumberFormat="1" applyFont="1"/>
    <xf numFmtId="2" fontId="4" fillId="0" borderId="1" xfId="0" applyNumberFormat="1" applyFont="1" applyBorder="1"/>
    <xf numFmtId="4" fontId="4" fillId="3" borderId="1" xfId="0" applyNumberFormat="1" applyFont="1" applyFill="1" applyBorder="1"/>
    <xf numFmtId="0" fontId="5" fillId="0" borderId="0" xfId="0" applyFont="1" applyAlignment="1">
      <alignment horizontal="right"/>
    </xf>
    <xf numFmtId="0" fontId="3" fillId="0" borderId="0" xfId="0" applyFont="1" applyAlignment="1">
      <alignment horizontal="center"/>
    </xf>
  </cellXfs>
  <cellStyles count="3">
    <cellStyle name="Neutral 2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tabSelected="1" workbookViewId="0">
      <selection activeCell="C37" sqref="C37"/>
    </sheetView>
  </sheetViews>
  <sheetFormatPr defaultRowHeight="12.75" x14ac:dyDescent="0.2"/>
  <cols>
    <col min="1" max="1" width="19.85546875" style="7" customWidth="1"/>
    <col min="2" max="2" width="5.7109375" style="8" customWidth="1"/>
    <col min="3" max="3" width="9.140625" style="1"/>
    <col min="4" max="4" width="7.140625" style="1" customWidth="1"/>
    <col min="5" max="5" width="7.42578125" style="1" customWidth="1"/>
    <col min="6" max="6" width="8.140625" style="1" customWidth="1"/>
    <col min="7" max="7" width="8" style="1" customWidth="1"/>
    <col min="8" max="8" width="7.140625" style="1" customWidth="1"/>
    <col min="9" max="9" width="7.7109375" style="1" customWidth="1"/>
    <col min="10" max="10" width="8.7109375" style="1" customWidth="1"/>
    <col min="11" max="11" width="7.85546875" style="1" customWidth="1"/>
    <col min="12" max="12" width="8.140625" style="1" customWidth="1"/>
    <col min="13" max="13" width="9" style="1" customWidth="1"/>
    <col min="14" max="14" width="8.28515625" style="1" customWidth="1"/>
    <col min="15" max="15" width="8.42578125" style="1" bestFit="1" customWidth="1"/>
    <col min="16" max="256" width="9.140625" style="1"/>
    <col min="257" max="257" width="29.42578125" style="1" customWidth="1"/>
    <col min="258" max="512" width="9.140625" style="1"/>
    <col min="513" max="513" width="29.42578125" style="1" customWidth="1"/>
    <col min="514" max="768" width="9.140625" style="1"/>
    <col min="769" max="769" width="29.42578125" style="1" customWidth="1"/>
    <col min="770" max="1024" width="9.140625" style="1"/>
    <col min="1025" max="1025" width="29.42578125" style="1" customWidth="1"/>
    <col min="1026" max="1280" width="9.140625" style="1"/>
    <col min="1281" max="1281" width="29.42578125" style="1" customWidth="1"/>
    <col min="1282" max="1536" width="9.140625" style="1"/>
    <col min="1537" max="1537" width="29.42578125" style="1" customWidth="1"/>
    <col min="1538" max="1792" width="9.140625" style="1"/>
    <col min="1793" max="1793" width="29.42578125" style="1" customWidth="1"/>
    <col min="1794" max="2048" width="9.140625" style="1"/>
    <col min="2049" max="2049" width="29.42578125" style="1" customWidth="1"/>
    <col min="2050" max="2304" width="9.140625" style="1"/>
    <col min="2305" max="2305" width="29.42578125" style="1" customWidth="1"/>
    <col min="2306" max="2560" width="9.140625" style="1"/>
    <col min="2561" max="2561" width="29.42578125" style="1" customWidth="1"/>
    <col min="2562" max="2816" width="9.140625" style="1"/>
    <col min="2817" max="2817" width="29.42578125" style="1" customWidth="1"/>
    <col min="2818" max="3072" width="9.140625" style="1"/>
    <col min="3073" max="3073" width="29.42578125" style="1" customWidth="1"/>
    <col min="3074" max="3328" width="9.140625" style="1"/>
    <col min="3329" max="3329" width="29.42578125" style="1" customWidth="1"/>
    <col min="3330" max="3584" width="9.140625" style="1"/>
    <col min="3585" max="3585" width="29.42578125" style="1" customWidth="1"/>
    <col min="3586" max="3840" width="9.140625" style="1"/>
    <col min="3841" max="3841" width="29.42578125" style="1" customWidth="1"/>
    <col min="3842" max="4096" width="9.140625" style="1"/>
    <col min="4097" max="4097" width="29.42578125" style="1" customWidth="1"/>
    <col min="4098" max="4352" width="9.140625" style="1"/>
    <col min="4353" max="4353" width="29.42578125" style="1" customWidth="1"/>
    <col min="4354" max="4608" width="9.140625" style="1"/>
    <col min="4609" max="4609" width="29.42578125" style="1" customWidth="1"/>
    <col min="4610" max="4864" width="9.140625" style="1"/>
    <col min="4865" max="4865" width="29.42578125" style="1" customWidth="1"/>
    <col min="4866" max="5120" width="9.140625" style="1"/>
    <col min="5121" max="5121" width="29.42578125" style="1" customWidth="1"/>
    <col min="5122" max="5376" width="9.140625" style="1"/>
    <col min="5377" max="5377" width="29.42578125" style="1" customWidth="1"/>
    <col min="5378" max="5632" width="9.140625" style="1"/>
    <col min="5633" max="5633" width="29.42578125" style="1" customWidth="1"/>
    <col min="5634" max="5888" width="9.140625" style="1"/>
    <col min="5889" max="5889" width="29.42578125" style="1" customWidth="1"/>
    <col min="5890" max="6144" width="9.140625" style="1"/>
    <col min="6145" max="6145" width="29.42578125" style="1" customWidth="1"/>
    <col min="6146" max="6400" width="9.140625" style="1"/>
    <col min="6401" max="6401" width="29.42578125" style="1" customWidth="1"/>
    <col min="6402" max="6656" width="9.140625" style="1"/>
    <col min="6657" max="6657" width="29.42578125" style="1" customWidth="1"/>
    <col min="6658" max="6912" width="9.140625" style="1"/>
    <col min="6913" max="6913" width="29.42578125" style="1" customWidth="1"/>
    <col min="6914" max="7168" width="9.140625" style="1"/>
    <col min="7169" max="7169" width="29.42578125" style="1" customWidth="1"/>
    <col min="7170" max="7424" width="9.140625" style="1"/>
    <col min="7425" max="7425" width="29.42578125" style="1" customWidth="1"/>
    <col min="7426" max="7680" width="9.140625" style="1"/>
    <col min="7681" max="7681" width="29.42578125" style="1" customWidth="1"/>
    <col min="7682" max="7936" width="9.140625" style="1"/>
    <col min="7937" max="7937" width="29.42578125" style="1" customWidth="1"/>
    <col min="7938" max="8192" width="9.140625" style="1"/>
    <col min="8193" max="8193" width="29.42578125" style="1" customWidth="1"/>
    <col min="8194" max="8448" width="9.140625" style="1"/>
    <col min="8449" max="8449" width="29.42578125" style="1" customWidth="1"/>
    <col min="8450" max="8704" width="9.140625" style="1"/>
    <col min="8705" max="8705" width="29.42578125" style="1" customWidth="1"/>
    <col min="8706" max="8960" width="9.140625" style="1"/>
    <col min="8961" max="8961" width="29.42578125" style="1" customWidth="1"/>
    <col min="8962" max="9216" width="9.140625" style="1"/>
    <col min="9217" max="9217" width="29.42578125" style="1" customWidth="1"/>
    <col min="9218" max="9472" width="9.140625" style="1"/>
    <col min="9473" max="9473" width="29.42578125" style="1" customWidth="1"/>
    <col min="9474" max="9728" width="9.140625" style="1"/>
    <col min="9729" max="9729" width="29.42578125" style="1" customWidth="1"/>
    <col min="9730" max="9984" width="9.140625" style="1"/>
    <col min="9985" max="9985" width="29.42578125" style="1" customWidth="1"/>
    <col min="9986" max="10240" width="9.140625" style="1"/>
    <col min="10241" max="10241" width="29.42578125" style="1" customWidth="1"/>
    <col min="10242" max="10496" width="9.140625" style="1"/>
    <col min="10497" max="10497" width="29.42578125" style="1" customWidth="1"/>
    <col min="10498" max="10752" width="9.140625" style="1"/>
    <col min="10753" max="10753" width="29.42578125" style="1" customWidth="1"/>
    <col min="10754" max="11008" width="9.140625" style="1"/>
    <col min="11009" max="11009" width="29.42578125" style="1" customWidth="1"/>
    <col min="11010" max="11264" width="9.140625" style="1"/>
    <col min="11265" max="11265" width="29.42578125" style="1" customWidth="1"/>
    <col min="11266" max="11520" width="9.140625" style="1"/>
    <col min="11521" max="11521" width="29.42578125" style="1" customWidth="1"/>
    <col min="11522" max="11776" width="9.140625" style="1"/>
    <col min="11777" max="11777" width="29.42578125" style="1" customWidth="1"/>
    <col min="11778" max="12032" width="9.140625" style="1"/>
    <col min="12033" max="12033" width="29.42578125" style="1" customWidth="1"/>
    <col min="12034" max="12288" width="9.140625" style="1"/>
    <col min="12289" max="12289" width="29.42578125" style="1" customWidth="1"/>
    <col min="12290" max="12544" width="9.140625" style="1"/>
    <col min="12545" max="12545" width="29.42578125" style="1" customWidth="1"/>
    <col min="12546" max="12800" width="9.140625" style="1"/>
    <col min="12801" max="12801" width="29.42578125" style="1" customWidth="1"/>
    <col min="12802" max="13056" width="9.140625" style="1"/>
    <col min="13057" max="13057" width="29.42578125" style="1" customWidth="1"/>
    <col min="13058" max="13312" width="9.140625" style="1"/>
    <col min="13313" max="13313" width="29.42578125" style="1" customWidth="1"/>
    <col min="13314" max="13568" width="9.140625" style="1"/>
    <col min="13569" max="13569" width="29.42578125" style="1" customWidth="1"/>
    <col min="13570" max="13824" width="9.140625" style="1"/>
    <col min="13825" max="13825" width="29.42578125" style="1" customWidth="1"/>
    <col min="13826" max="14080" width="9.140625" style="1"/>
    <col min="14081" max="14081" width="29.42578125" style="1" customWidth="1"/>
    <col min="14082" max="14336" width="9.140625" style="1"/>
    <col min="14337" max="14337" width="29.42578125" style="1" customWidth="1"/>
    <col min="14338" max="14592" width="9.140625" style="1"/>
    <col min="14593" max="14593" width="29.42578125" style="1" customWidth="1"/>
    <col min="14594" max="14848" width="9.140625" style="1"/>
    <col min="14849" max="14849" width="29.42578125" style="1" customWidth="1"/>
    <col min="14850" max="15104" width="9.140625" style="1"/>
    <col min="15105" max="15105" width="29.42578125" style="1" customWidth="1"/>
    <col min="15106" max="15360" width="9.140625" style="1"/>
    <col min="15361" max="15361" width="29.42578125" style="1" customWidth="1"/>
    <col min="15362" max="15616" width="9.140625" style="1"/>
    <col min="15617" max="15617" width="29.42578125" style="1" customWidth="1"/>
    <col min="15618" max="15872" width="9.140625" style="1"/>
    <col min="15873" max="15873" width="29.42578125" style="1" customWidth="1"/>
    <col min="15874" max="16128" width="9.140625" style="1"/>
    <col min="16129" max="16129" width="29.42578125" style="1" customWidth="1"/>
    <col min="16130" max="16384" width="9.140625" style="1"/>
  </cols>
  <sheetData>
    <row r="1" spans="1:20" x14ac:dyDescent="0.2">
      <c r="A1" s="14" t="s">
        <v>26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3" spans="1:20" x14ac:dyDescent="0.2">
      <c r="A3" s="2"/>
      <c r="B3" s="3"/>
      <c r="C3" s="4" t="s">
        <v>0</v>
      </c>
      <c r="D3" s="5" t="s">
        <v>7</v>
      </c>
      <c r="E3" s="5" t="s">
        <v>8</v>
      </c>
      <c r="F3" s="5" t="s">
        <v>9</v>
      </c>
      <c r="G3" s="5" t="s">
        <v>10</v>
      </c>
      <c r="H3" s="5" t="s">
        <v>11</v>
      </c>
      <c r="I3" s="5" t="s">
        <v>12</v>
      </c>
      <c r="J3" s="5" t="s">
        <v>13</v>
      </c>
      <c r="K3" s="5" t="s">
        <v>14</v>
      </c>
      <c r="L3" s="5" t="s">
        <v>15</v>
      </c>
      <c r="M3" s="5" t="s">
        <v>16</v>
      </c>
      <c r="N3" s="5" t="s">
        <v>17</v>
      </c>
      <c r="O3" s="5" t="s">
        <v>18</v>
      </c>
    </row>
    <row r="4" spans="1:20" ht="25.5" x14ac:dyDescent="0.2">
      <c r="A4" s="2" t="s">
        <v>1</v>
      </c>
      <c r="B4" s="3" t="s">
        <v>2</v>
      </c>
      <c r="C4" s="6">
        <f>SUM(D4:O4)</f>
        <v>6991.5390000000007</v>
      </c>
      <c r="D4" s="6">
        <v>1630.713</v>
      </c>
      <c r="E4" s="6">
        <v>1026.1199999999999</v>
      </c>
      <c r="F4" s="6">
        <v>1007.355</v>
      </c>
      <c r="G4" s="6">
        <v>489.05500000000001</v>
      </c>
      <c r="H4" s="6">
        <v>200.01</v>
      </c>
      <c r="I4" s="6">
        <v>65.744</v>
      </c>
      <c r="J4" s="6">
        <v>119.661</v>
      </c>
      <c r="K4" s="6">
        <v>0</v>
      </c>
      <c r="L4" s="6">
        <v>0</v>
      </c>
      <c r="M4" s="6">
        <v>320.24700000000001</v>
      </c>
      <c r="N4" s="6">
        <v>922.96199999999999</v>
      </c>
      <c r="O4" s="6">
        <v>1209.672</v>
      </c>
    </row>
    <row r="5" spans="1:20" ht="15" customHeight="1" x14ac:dyDescent="0.2">
      <c r="A5" s="2" t="s">
        <v>3</v>
      </c>
      <c r="B5" s="3" t="s">
        <v>2</v>
      </c>
      <c r="C5" s="6">
        <f t="shared" ref="C5" si="0">SUM(D5:O5)</f>
        <v>348.4</v>
      </c>
      <c r="D5" s="6">
        <v>81.209999999999994</v>
      </c>
      <c r="E5" s="6">
        <v>51.085000000000001</v>
      </c>
      <c r="F5" s="6">
        <v>50.292999999999999</v>
      </c>
      <c r="G5" s="6">
        <v>24.335000000000001</v>
      </c>
      <c r="H5" s="6">
        <v>9.9819999999999993</v>
      </c>
      <c r="I5" s="6">
        <v>3.2719999999999998</v>
      </c>
      <c r="J5" s="6">
        <v>5.9539999999999997</v>
      </c>
      <c r="K5" s="6">
        <v>0</v>
      </c>
      <c r="L5" s="6">
        <v>0</v>
      </c>
      <c r="M5" s="6">
        <v>15.94</v>
      </c>
      <c r="N5" s="6">
        <v>46.095999999999997</v>
      </c>
      <c r="O5" s="6">
        <v>60.232999999999997</v>
      </c>
    </row>
    <row r="6" spans="1:20" ht="25.5" x14ac:dyDescent="0.2">
      <c r="A6" s="2" t="s">
        <v>25</v>
      </c>
      <c r="B6" s="3" t="s">
        <v>2</v>
      </c>
      <c r="C6" s="6">
        <f>+C4-C5</f>
        <v>6643.139000000001</v>
      </c>
      <c r="D6" s="6">
        <v>1549.5029999999999</v>
      </c>
      <c r="E6" s="6">
        <v>975.03499999999997</v>
      </c>
      <c r="F6" s="6">
        <v>957.06200000000001</v>
      </c>
      <c r="G6" s="6">
        <v>464.72</v>
      </c>
      <c r="H6" s="6">
        <v>190.02799999999999</v>
      </c>
      <c r="I6" s="6">
        <v>62.472000000000001</v>
      </c>
      <c r="J6" s="6">
        <v>113.70699999999999</v>
      </c>
      <c r="K6" s="6">
        <f t="shared" ref="K6:O6" si="1">+K4-K5</f>
        <v>0</v>
      </c>
      <c r="L6" s="6">
        <f t="shared" si="1"/>
        <v>0</v>
      </c>
      <c r="M6" s="6">
        <v>304.30700000000002</v>
      </c>
      <c r="N6" s="6">
        <v>876.86599999999999</v>
      </c>
      <c r="O6" s="6">
        <f t="shared" si="1"/>
        <v>1149.4390000000001</v>
      </c>
    </row>
    <row r="8" spans="1:20" x14ac:dyDescent="0.2">
      <c r="M8" s="9" t="s">
        <v>4</v>
      </c>
    </row>
    <row r="9" spans="1:20" x14ac:dyDescent="0.2">
      <c r="N9" s="13" t="s">
        <v>5</v>
      </c>
      <c r="O9" s="13"/>
    </row>
    <row r="10" spans="1:20" x14ac:dyDescent="0.2">
      <c r="N10" s="13"/>
      <c r="O10" s="13"/>
    </row>
    <row r="12" spans="1:20" x14ac:dyDescent="0.2">
      <c r="A12" s="14" t="s">
        <v>6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4" spans="1:20" x14ac:dyDescent="0.2">
      <c r="A14" s="2"/>
      <c r="B14" s="3"/>
      <c r="C14" s="4" t="s">
        <v>0</v>
      </c>
      <c r="D14" s="5" t="s">
        <v>13</v>
      </c>
      <c r="E14" s="5" t="s">
        <v>14</v>
      </c>
      <c r="F14" s="5" t="s">
        <v>15</v>
      </c>
      <c r="G14" s="5" t="s">
        <v>16</v>
      </c>
      <c r="H14" s="5" t="s">
        <v>17</v>
      </c>
      <c r="I14" s="5" t="s">
        <v>18</v>
      </c>
      <c r="J14" s="5" t="s">
        <v>19</v>
      </c>
      <c r="K14" s="5" t="s">
        <v>20</v>
      </c>
      <c r="L14" s="5" t="s">
        <v>21</v>
      </c>
      <c r="M14" s="5" t="s">
        <v>22</v>
      </c>
      <c r="N14" s="5" t="s">
        <v>23</v>
      </c>
      <c r="O14" s="5" t="s">
        <v>24</v>
      </c>
    </row>
    <row r="15" spans="1:20" ht="25.5" x14ac:dyDescent="0.2">
      <c r="A15" s="2" t="s">
        <v>1</v>
      </c>
      <c r="B15" s="3" t="s">
        <v>2</v>
      </c>
      <c r="C15" s="6">
        <f>SUM(D15:O15)</f>
        <v>7530.5439999999999</v>
      </c>
      <c r="D15" s="6">
        <v>119.661</v>
      </c>
      <c r="E15" s="6">
        <v>0</v>
      </c>
      <c r="F15" s="6">
        <v>0</v>
      </c>
      <c r="G15" s="6">
        <v>320.24700000000001</v>
      </c>
      <c r="H15" s="6">
        <v>922.96199999999999</v>
      </c>
      <c r="I15" s="6">
        <v>1209.672</v>
      </c>
      <c r="J15" s="6">
        <v>1697.482</v>
      </c>
      <c r="K15" s="6">
        <v>1770.72</v>
      </c>
      <c r="L15" s="12">
        <v>881.6</v>
      </c>
      <c r="M15" s="12">
        <v>608.20000000000005</v>
      </c>
      <c r="N15" s="12">
        <v>0</v>
      </c>
      <c r="O15" s="12">
        <v>0</v>
      </c>
      <c r="Q15" s="10"/>
      <c r="R15" s="10"/>
      <c r="S15" s="10"/>
      <c r="T15" s="10"/>
    </row>
    <row r="16" spans="1:20" ht="16.5" customHeight="1" x14ac:dyDescent="0.2">
      <c r="A16" s="2" t="s">
        <v>3</v>
      </c>
      <c r="B16" s="3" t="s">
        <v>2</v>
      </c>
      <c r="C16" s="6">
        <f>SUM(D16:O16)</f>
        <v>382.40199999999999</v>
      </c>
      <c r="D16" s="6">
        <v>5.9539999999999997</v>
      </c>
      <c r="E16" s="6">
        <v>0</v>
      </c>
      <c r="F16" s="6">
        <v>0</v>
      </c>
      <c r="G16" s="6">
        <v>15.94</v>
      </c>
      <c r="H16" s="6">
        <v>46.095999999999997</v>
      </c>
      <c r="I16" s="6">
        <v>60.222999999999999</v>
      </c>
      <c r="J16" s="6">
        <v>84.727999999999994</v>
      </c>
      <c r="K16" s="6">
        <v>88.260999999999996</v>
      </c>
      <c r="L16" s="12">
        <v>44</v>
      </c>
      <c r="M16" s="12">
        <v>37.200000000000003</v>
      </c>
      <c r="N16" s="12">
        <v>0</v>
      </c>
      <c r="O16" s="12">
        <v>0</v>
      </c>
    </row>
    <row r="17" spans="1:15" ht="25.5" x14ac:dyDescent="0.2">
      <c r="A17" s="2" t="s">
        <v>25</v>
      </c>
      <c r="B17" s="3" t="s">
        <v>2</v>
      </c>
      <c r="C17" s="6">
        <f>+SUM(D17:O17)</f>
        <v>7147.1420000000007</v>
      </c>
      <c r="D17" s="6">
        <f>+D15-D16</f>
        <v>113.70700000000001</v>
      </c>
      <c r="E17" s="6">
        <f t="shared" ref="E17" si="2">+E15-E16</f>
        <v>0</v>
      </c>
      <c r="F17" s="6">
        <f t="shared" ref="F17:O17" si="3">+F15-F16</f>
        <v>0</v>
      </c>
      <c r="G17" s="6">
        <f t="shared" si="3"/>
        <v>304.30700000000002</v>
      </c>
      <c r="H17" s="6">
        <f t="shared" si="3"/>
        <v>876.86599999999999</v>
      </c>
      <c r="I17" s="6">
        <f t="shared" si="3"/>
        <v>1149.4490000000001</v>
      </c>
      <c r="J17" s="6">
        <f t="shared" si="3"/>
        <v>1612.7539999999999</v>
      </c>
      <c r="K17" s="6">
        <f t="shared" si="3"/>
        <v>1682.4590000000001</v>
      </c>
      <c r="L17" s="6">
        <f t="shared" si="3"/>
        <v>837.6</v>
      </c>
      <c r="M17" s="6">
        <v>570</v>
      </c>
      <c r="N17" s="6">
        <f t="shared" si="3"/>
        <v>0</v>
      </c>
      <c r="O17" s="6">
        <f t="shared" si="3"/>
        <v>0</v>
      </c>
    </row>
    <row r="19" spans="1:15" x14ac:dyDescent="0.2">
      <c r="C19" s="10"/>
      <c r="M19" s="9" t="s">
        <v>4</v>
      </c>
    </row>
    <row r="20" spans="1:15" x14ac:dyDescent="0.2">
      <c r="N20" s="13" t="s">
        <v>5</v>
      </c>
      <c r="O20" s="13"/>
    </row>
    <row r="21" spans="1:15" x14ac:dyDescent="0.2">
      <c r="L21" s="10"/>
      <c r="N21" s="13"/>
      <c r="O21" s="13"/>
    </row>
    <row r="23" spans="1:15" x14ac:dyDescent="0.2">
      <c r="A23" s="14" t="s">
        <v>39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5" spans="1:15" x14ac:dyDescent="0.2">
      <c r="A25" s="2"/>
      <c r="B25" s="3"/>
      <c r="C25" s="4" t="s">
        <v>0</v>
      </c>
      <c r="D25" s="5" t="s">
        <v>27</v>
      </c>
      <c r="E25" s="5" t="s">
        <v>28</v>
      </c>
      <c r="F25" s="5" t="s">
        <v>29</v>
      </c>
      <c r="G25" s="5" t="s">
        <v>30</v>
      </c>
      <c r="H25" s="5" t="s">
        <v>31</v>
      </c>
      <c r="I25" s="5" t="s">
        <v>32</v>
      </c>
      <c r="J25" s="5" t="s">
        <v>33</v>
      </c>
      <c r="K25" s="5" t="s">
        <v>34</v>
      </c>
      <c r="L25" s="5" t="s">
        <v>35</v>
      </c>
      <c r="M25" s="5" t="s">
        <v>36</v>
      </c>
      <c r="N25" s="5" t="s">
        <v>37</v>
      </c>
      <c r="O25" s="5" t="s">
        <v>38</v>
      </c>
    </row>
    <row r="26" spans="1:15" ht="25.5" x14ac:dyDescent="0.2">
      <c r="A26" s="2" t="s">
        <v>1</v>
      </c>
      <c r="B26" s="3" t="s">
        <v>2</v>
      </c>
      <c r="C26" s="11">
        <f>SUM(D26:O26)</f>
        <v>7530.5439999999999</v>
      </c>
      <c r="D26" s="6">
        <v>119.661</v>
      </c>
      <c r="E26" s="6">
        <v>0</v>
      </c>
      <c r="F26" s="6">
        <v>0</v>
      </c>
      <c r="G26" s="6">
        <v>320.24700000000001</v>
      </c>
      <c r="H26" s="6">
        <v>922.96199999999999</v>
      </c>
      <c r="I26" s="6">
        <v>1209.672</v>
      </c>
      <c r="J26" s="6">
        <v>1697.482</v>
      </c>
      <c r="K26" s="6">
        <v>1770.72</v>
      </c>
      <c r="L26" s="12">
        <v>881.6</v>
      </c>
      <c r="M26" s="12">
        <v>608.20000000000005</v>
      </c>
      <c r="N26" s="12">
        <v>0</v>
      </c>
      <c r="O26" s="12">
        <v>0</v>
      </c>
    </row>
    <row r="27" spans="1:15" ht="19.5" customHeight="1" x14ac:dyDescent="0.2">
      <c r="A27" s="2" t="s">
        <v>3</v>
      </c>
      <c r="B27" s="3" t="s">
        <v>2</v>
      </c>
      <c r="C27" s="11">
        <f>SUM(D27:O27)</f>
        <v>382.40199999999999</v>
      </c>
      <c r="D27" s="6">
        <v>5.9539999999999997</v>
      </c>
      <c r="E27" s="6">
        <v>0</v>
      </c>
      <c r="F27" s="6">
        <v>0</v>
      </c>
      <c r="G27" s="6">
        <v>15.94</v>
      </c>
      <c r="H27" s="6">
        <v>46.095999999999997</v>
      </c>
      <c r="I27" s="6">
        <v>60.222999999999999</v>
      </c>
      <c r="J27" s="6">
        <v>84.727999999999994</v>
      </c>
      <c r="K27" s="6">
        <v>88.260999999999996</v>
      </c>
      <c r="L27" s="12">
        <v>44</v>
      </c>
      <c r="M27" s="12">
        <v>37.200000000000003</v>
      </c>
      <c r="N27" s="12">
        <v>0</v>
      </c>
      <c r="O27" s="12">
        <v>0</v>
      </c>
    </row>
    <row r="28" spans="1:15" ht="25.5" x14ac:dyDescent="0.2">
      <c r="A28" s="2" t="s">
        <v>25</v>
      </c>
      <c r="B28" s="3" t="s">
        <v>2</v>
      </c>
      <c r="C28" s="11">
        <f>SUM(D28:O28)</f>
        <v>7147.1420000000007</v>
      </c>
      <c r="D28" s="6">
        <f>+D26-D27</f>
        <v>113.70700000000001</v>
      </c>
      <c r="E28" s="6">
        <f t="shared" ref="E28" si="4">+E26-E27</f>
        <v>0</v>
      </c>
      <c r="F28" s="6">
        <f t="shared" ref="F28" si="5">+F26-F27</f>
        <v>0</v>
      </c>
      <c r="G28" s="6">
        <f t="shared" ref="G28" si="6">+G26-G27</f>
        <v>304.30700000000002</v>
      </c>
      <c r="H28" s="6">
        <f t="shared" ref="H28" si="7">+H26-H27</f>
        <v>876.86599999999999</v>
      </c>
      <c r="I28" s="6">
        <f t="shared" ref="I28" si="8">+I26-I27</f>
        <v>1149.4490000000001</v>
      </c>
      <c r="J28" s="6">
        <f t="shared" ref="J28" si="9">+J26-J27</f>
        <v>1612.7539999999999</v>
      </c>
      <c r="K28" s="6">
        <f t="shared" ref="K28" si="10">+K26-K27</f>
        <v>1682.4590000000001</v>
      </c>
      <c r="L28" s="6">
        <f t="shared" ref="L28" si="11">+L26-L27</f>
        <v>837.6</v>
      </c>
      <c r="M28" s="6">
        <v>570</v>
      </c>
      <c r="N28" s="6">
        <f t="shared" ref="N28" si="12">+N26-N27</f>
        <v>0</v>
      </c>
      <c r="O28" s="6">
        <f t="shared" ref="O28" si="13">+O26-O27</f>
        <v>0</v>
      </c>
    </row>
    <row r="30" spans="1:15" x14ac:dyDescent="0.2">
      <c r="C30" s="10"/>
      <c r="M30" s="9" t="s">
        <v>4</v>
      </c>
    </row>
    <row r="31" spans="1:15" x14ac:dyDescent="0.2">
      <c r="N31" s="13" t="s">
        <v>5</v>
      </c>
      <c r="O31" s="13"/>
    </row>
    <row r="32" spans="1:15" x14ac:dyDescent="0.2">
      <c r="N32" s="13"/>
      <c r="O32" s="13"/>
    </row>
  </sheetData>
  <mergeCells count="6">
    <mergeCell ref="N31:O32"/>
    <mergeCell ref="A1:O1"/>
    <mergeCell ref="N9:O10"/>
    <mergeCell ref="A12:O12"/>
    <mergeCell ref="N20:O21"/>
    <mergeCell ref="A23:O2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2025-03-27T11:18:44Z</dcterms:modified>
</cp:coreProperties>
</file>